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1640" tabRatio="786" activeTab="0"/>
  </bookViews>
  <sheets>
    <sheet name="Notes!" sheetId="1" r:id="rId1"/>
    <sheet name="Age 22-64" sheetId="2" r:id="rId2"/>
    <sheet name="Age 22-39" sheetId="3" r:id="rId3"/>
    <sheet name="Age 40-64" sheetId="4" r:id="rId4"/>
  </sheets>
  <definedNames>
    <definedName name="_xlnm.Print_Area" localSheetId="2">'Age 22-39'!$A$4:$AI$56</definedName>
    <definedName name="_xlnm.Print_Area" localSheetId="1">'Age 22-64'!$A$4:$AI$56</definedName>
    <definedName name="_xlnm.Print_Area" localSheetId="3">'Age 40-64'!$A$4:$AI$56</definedName>
    <definedName name="_xlnm.Print_Titles" localSheetId="2">'Age 22-39'!$A:$A,'Age 22-39'!$4:$5</definedName>
    <definedName name="_xlnm.Print_Titles" localSheetId="1">'Age 22-64'!$A:$A,'Age 22-64'!$4:$5</definedName>
    <definedName name="_xlnm.Print_Titles" localSheetId="3">'Age 40-64'!$A:$A,'Age 40-64'!$4:$5</definedName>
  </definedNames>
  <calcPr fullCalcOnLoad="1"/>
</workbook>
</file>

<file path=xl/sharedStrings.xml><?xml version="1.0" encoding="utf-8"?>
<sst xmlns="http://schemas.openxmlformats.org/spreadsheetml/2006/main" count="340" uniqueCount="232">
  <si>
    <t>Source:  U.S. Census Bureau, 2005 American Community Survey Public Use Microdata Sample File.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</si>
  <si>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</si>
  <si>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</si>
  <si>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</si>
  <si>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</si>
  <si>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</si>
  <si>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</si>
  <si>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</si>
  <si>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</si>
  <si>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</si>
  <si>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</si>
  <si>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</si>
  <si>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</si>
  <si>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</si>
  <si>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</si>
  <si>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</si>
  <si>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</si>
  <si>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</si>
  <si>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</si>
  <si>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</si>
  <si>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</si>
  <si>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</si>
  <si>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</si>
  <si>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</si>
  <si>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</si>
  <si>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</si>
  <si>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</si>
  <si>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</si>
  <si>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</si>
  <si>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</si>
  <si>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</si>
  <si>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</si>
  <si>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</si>
  <si>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</si>
  <si>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</si>
  <si>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</si>
  <si>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</si>
  <si>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</si>
  <si>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</si>
  <si>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</si>
  <si>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</si>
  <si>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</si>
  <si>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</si>
  <si>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</si>
  <si>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</si>
  <si>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</si>
  <si>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</si>
  <si>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</si>
  <si>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</si>
  <si>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</si>
  <si>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</si>
  <si>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</si>
  <si>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Note:  Blank cells indicate sample sizes are too small and/or standard errors are too large to produce reliable estimates.</t>
  </si>
  <si>
    <t>Net Migration Estimate, Population Age 22-64 with Less than a High School Diploma (2004-05)</t>
  </si>
  <si>
    <t>90% Margin of Error (+/-), Net Migration of Population Age 22-64 with Less than a High School Diploma (2004-05)</t>
  </si>
  <si>
    <t>90% Margin of Error (+/-), Net Migration of Population Age 22-64 with just a High School Diploma (2004-05)</t>
  </si>
  <si>
    <t>Net Migration Estimate, Population Age 22-64 with just a High School Diploma (2004-05)</t>
  </si>
  <si>
    <t>Net Migration Estimate, Population Age 22-64 with Some College but No Degree (2004-05)</t>
  </si>
  <si>
    <t>90% Margin of Error (+/-), Net Migration of Population Age 22-64 with Some College but No Degree (2004-05)</t>
  </si>
  <si>
    <t>Net Migration Estimate, Population Age 22-64 with just an Associates Degree (2004-05)</t>
  </si>
  <si>
    <t>90% Margin of Error (+/-), Net Migration of Population Age 22-64 with just an Associates Degree (2004-05)</t>
  </si>
  <si>
    <t>Net Migration Estimate, Population Age 22-64 with just a Bachelors Degree (2004-05)</t>
  </si>
  <si>
    <t>90% Margin of Error (+/-), Net Migration of Population Age 22-64 with just a Bachelors Degree (2004-05)</t>
  </si>
  <si>
    <t>Net Migration Estimate, Population Age 22-64 with a Graduate or Professional Degree (2004-05)</t>
  </si>
  <si>
    <t>90% Margin of Error (+/-), Net Migration of Population Age 22-64 with a Graduate or Professional Degree (2004-05)</t>
  </si>
  <si>
    <t>Net Migration Estimate, Population Age 22-64 with an Associates Degree or Above (2004-05)</t>
  </si>
  <si>
    <t>90% Margin of Error (+/-), Net Migration of Population Age 22-64 with an Associates Degree or Above (2004-05)</t>
  </si>
  <si>
    <t>Net Migration Estimate, Population Age 22-64 with a Bachelors Degree or Above (2004-05)</t>
  </si>
  <si>
    <t>90% Margin of Error (+/-), Net Migration of Population Age 22-64 with a Bachelors Degree or Above (2004-05)</t>
  </si>
  <si>
    <t>Net Migration Estimate, Population Age 22-64 All Education Levels (2004-05)</t>
  </si>
  <si>
    <t>90% Margin of Error (+/-), Net Migration of Population Age 22-64 All Education Levels (2004-05)</t>
  </si>
  <si>
    <t>Net Migration Estimate, Population Age 22-39 with Less than a High School Diploma (2004-05)</t>
  </si>
  <si>
    <t>90% Margin of Error (+/-), Net Migration of Population Age 22-39 with Less than a High School Diploma (2004-05)</t>
  </si>
  <si>
    <t>Net Migration Estimate, Population Age 22-39 with just a High School Diploma (2004-05)</t>
  </si>
  <si>
    <t>90% Margin of Error (+/-), Net Migration of Population Age 22-39 with just a High School Diploma (2004-05)</t>
  </si>
  <si>
    <t>Net Migration Estimate, Population Age 22-39 with Some College but No Degree (2004-05)</t>
  </si>
  <si>
    <t>90% Margin of Error (+/-), Net Migration of Population Age 22-39 with Some College but No Degree (2004-05)</t>
  </si>
  <si>
    <t>Net Migration Estimate, Population Age 22-39 with just an Associates Degree (2004-05)</t>
  </si>
  <si>
    <t>90% Margin of Error (+/-), Net Migration of Population Age 22-39 with just an Associates Degree (2004-05)</t>
  </si>
  <si>
    <t>Net Migration Estimate, Population Age 22-39 with just a Bachelors Degree (2004-05)</t>
  </si>
  <si>
    <t>90% Margin of Error (+/-), Net Migration of Population Age 22-39 with just a Bachelors Degree (2004-05)</t>
  </si>
  <si>
    <t>Net Migration Estimate, Population Age 22-39 with a Graduate or Professional Degree (2004-05)</t>
  </si>
  <si>
    <t>90% Margin of Error (+/-), Net Migration of Population Age 22-39 with a Graduate or Professional Degree (2004-05)</t>
  </si>
  <si>
    <t>Net Migration Estimate, Population Age 22-39 with an Associates Degree or Above (2004-05)</t>
  </si>
  <si>
    <t>90% Margin of Error (+/-), Net Migration of Population Age 22-39 with an Associates Degree or Above (2004-05)</t>
  </si>
  <si>
    <t>Net Migration Estimate, Population Age 22-39 with a Bachelors Degree or Above (2004-05)</t>
  </si>
  <si>
    <t>90% Margin of Error (+/-), Net Migration of Population Age 22-39 with a Bachelors Degree or Above (2004-05)</t>
  </si>
  <si>
    <t>Net Migration Estimate, Population Age 22-39 All Education Levels (2004-05)</t>
  </si>
  <si>
    <t>90% Margin of Error (+/-), Net Migration of Population Age 22-39 All Education Levels (2004-05)</t>
  </si>
  <si>
    <t>Net Migration Estimate, Population Age 40-64 with Less than a High School Diploma (2004-05)</t>
  </si>
  <si>
    <t>90% Margin of Error (+/-), Net Migration of Population Age 40-64 with Less than a High School Diploma (2004-05)</t>
  </si>
  <si>
    <t>Net Migration Estimate, Population Age 40-64 with just a High School Diploma (2004-05)</t>
  </si>
  <si>
    <t>90% Margin of Error (+/-), Net Migration of Population Age 40-64 with just a High School Diploma (2004-05)</t>
  </si>
  <si>
    <t>Net Migration Estimate, Population Age 40-64 with Some College but No Degree (2004-05)</t>
  </si>
  <si>
    <t>90% Margin of Error (+/-), Net Migration of Population Age 40-64 with Some College but No Degree (2004-05)</t>
  </si>
  <si>
    <t>Net Migration Estimate, Population Age 40-64 with just an Associates Degree (2004-05)</t>
  </si>
  <si>
    <t>90% Margin of Error (+/-), Net Migration of Population Age 40-64 with just an Associates Degree (2004-05)</t>
  </si>
  <si>
    <t>Net Migration Estimate, Population Age 40-64 with just a Bachelors Degree (2004-05)</t>
  </si>
  <si>
    <t>90% Margin of Error (+/-), Net Migration of Population Age 40-64 with just a Bachelors Degree (2004-05)</t>
  </si>
  <si>
    <t>Net Migration Estimate, Population Age 40-64 with a Graduate or Professional Degree (2004-05)</t>
  </si>
  <si>
    <t>90% Margin of Error (+/-), Net Migration of Population Age 40-64 with a Graduate or Professional Degree (2004-05)</t>
  </si>
  <si>
    <t>Net Migration Estimate, Population Age 40-64 with an Associates Degree or Above (2004-05)</t>
  </si>
  <si>
    <t>90% Margin of Error (+/-), Net Migration of Population Age 40-64 with an Associates Degree or Above (2004-05)</t>
  </si>
  <si>
    <t>Net Migration Estimate, Population Age 40-64 with a Bachelors Degree or Above (2004-05)</t>
  </si>
  <si>
    <t>90% Margin of Error (+/-), Net Migration of Population Age 40-64 with a Bachelors Degree or Above (2004-05)</t>
  </si>
  <si>
    <t>Net Migration Estimate, Population Age 40-64 All Education Levels (2004-05)</t>
  </si>
  <si>
    <t>90% Margin of Error (+/-), Net Migration of Population Age 40-64 All Education Levels (2004-05)</t>
  </si>
  <si>
    <t>Population Estimate, Population Age 22-64 with Less than a High School Diploma (2004-05)</t>
  </si>
  <si>
    <t>Migration Rate Estimate, Population Age 22-64 with Less than a High School Diploma (2004-05)</t>
  </si>
  <si>
    <t>90% Margin of Error (+/-), Migration Rate Estimate of Population Age 22-64 with Less than a High School Diploma (2004-05)</t>
  </si>
  <si>
    <t>90% Margin of Error, Population Age 22-64 with Less than a High School Diploma (2004-05)</t>
  </si>
  <si>
    <t>Migration Rate Estimate, Population Age 22-64 with just a High School Diploma (2004-05)</t>
  </si>
  <si>
    <t>90% Margin of Error (+/-), Migration Rate Estimate of Population Age 22-64 with just a High School Diploma (2004-05)</t>
  </si>
  <si>
    <t>Population Estimate, Population Age 22-64 with just a High School Diploma (2004-05)</t>
  </si>
  <si>
    <t>90% Margin of Error, Population Age 22-64 with just a High School Diploma (2004-05)</t>
  </si>
  <si>
    <t>Migration Rate Estimate, Population Age 22-64 with Some College but no Degree (2004-05)</t>
  </si>
  <si>
    <t>90% Margin of Error (+/-), Migration Rate Estimate of Population Age 22-64 with Some College but no Degree (2004-05)</t>
  </si>
  <si>
    <t>Population Estimate, Population Age 22-64 with Some College but no Degree (2004-05)</t>
  </si>
  <si>
    <t>90% Margin of Error, Population Age 22-64 with Some College but no Degree (2004-05)</t>
  </si>
  <si>
    <t>Migration Rate Estimate, Population Age 22-64 with just an Associates Degree (2004-05)</t>
  </si>
  <si>
    <t>90% Margin of Error (+/-), Migration Rate Estimate of Population Age 22-64 with just an Associates Degree (2004-05)</t>
  </si>
  <si>
    <t>Population Estimate, Population Age 22-64 with just an Associates Degree (2004-05)</t>
  </si>
  <si>
    <t>90% Margin of Error, Population Age 22-64 with just an Associates Degree (2004-05)</t>
  </si>
  <si>
    <t>Migration Rate Estimate, Population Age 22-64 with just a Bachelors Degree (2004-05)</t>
  </si>
  <si>
    <t>90% Margin of Error (+/-), Migration Rate Estimate of Population Age 22-64 with just a Bachelors Degree (2004-05)</t>
  </si>
  <si>
    <t>Population Estimate, Population Age 22-64 with just a Bachelors Degree (2004-05)</t>
  </si>
  <si>
    <t>90% Margin of Error, Population Age 22-64 with just a Bachelors Degree (2004-05)</t>
  </si>
  <si>
    <t>Migration Rate Estimate, Population Age 22-64 with a Graduate or Professional Degree (2004-05)</t>
  </si>
  <si>
    <t>90% Margin of Error (+/-), Migration Rate Estimate of Population Age 22-64 with a Graduate or Professional Degree (2004-05)</t>
  </si>
  <si>
    <t>Population Estimate, Population Age 22-64 with a Graduate or Professional Degree (2004-05)</t>
  </si>
  <si>
    <t>90% Margin of Error, Population Age 22-64 with a Graduate or Professional Degree (2004-05)</t>
  </si>
  <si>
    <t>Migration Rate Estimate, Population Age 22-64 with an Associates Degree or Above (2004-05)</t>
  </si>
  <si>
    <t>90% Margin of Error (+/-), Migration Rate Estimate of Population Age 22-64 with an Associates Degree or Above (2004-05)</t>
  </si>
  <si>
    <t>Population Estimate, Population Age 22-64 with an Associates Degree or Above (2004-05)</t>
  </si>
  <si>
    <t>90% Margin of Error, Population Age 22-64 with an Associates Degree or Above (2004-05)</t>
  </si>
  <si>
    <t>Migration Rate Estimate, Population Age 22-64 with a Bachelors Degree or Above (2004-05)</t>
  </si>
  <si>
    <t>90% Margin of Error (+/-), Migration Rate Estimate of Population Age 22-64 with a Bachelors Degree or Above (2004-05)</t>
  </si>
  <si>
    <t>Population Estimate, Population Age 22-64 with a Bachelors Degree or Above (2004-05)</t>
  </si>
  <si>
    <t>90% Margin of Error, Population Age 22-64 with a Bachelors Degree or Above (2004-05)</t>
  </si>
  <si>
    <t>Migration Rate Estimate, Population Age 22-64 All Education Levels (2004-05)</t>
  </si>
  <si>
    <t>90% Margin of Error (+/-), Migration Rate Estimate of Population Age 22-64 All Education Levels (2004-05)</t>
  </si>
  <si>
    <t>Population Estimate, Population Age 22-64 All Education Levels (2004-05)</t>
  </si>
  <si>
    <t>90% Margin of Error, Population Age 22-64 All Education Levels (2004-05)</t>
  </si>
  <si>
    <t>Migration Rate Estimate, Population Age 40-64 with Less than a High School Diploma (2004-05)</t>
  </si>
  <si>
    <t>90% Margin of Error (+/-), Migration Rate Estimate of Population Age 40-64 with Less than a High School Diploma (2004-05)</t>
  </si>
  <si>
    <t>Population Estimate, Population Age 40-64 with Less than a High School Diploma (2004-05)</t>
  </si>
  <si>
    <t>90% Margin of Error, Population Age 40-64 with Less than a High School Diploma (2004-05)</t>
  </si>
  <si>
    <t>Migration Rate Estimate, Population Age 40-64 with just a High School Diploma (2004-05)</t>
  </si>
  <si>
    <t>90% Margin of Error (+/-), Migration Rate Estimate of Population Age 40-64 with just a High School Diploma (2004-05)</t>
  </si>
  <si>
    <t>Population Estimate, Population Age 40-64 with just a High School Diploma (2004-05)</t>
  </si>
  <si>
    <t>90% Margin of Error, Population Age 40-64 with just a High School Diploma (2004-05)</t>
  </si>
  <si>
    <t>Migration Rate Estimate, Population Age 40-64 with Some College but no Degree (2004-05)</t>
  </si>
  <si>
    <t>90% Margin of Error (+/-), Migration Rate Estimate of Population Age 40-64 with Some College but no Degree (2004-05)</t>
  </si>
  <si>
    <t>Population Estimate, Population Age 40-64 with Some College but no Degree (2004-05)</t>
  </si>
  <si>
    <t>90% Margin of Error, Population Age 40-64 with Some College but no Degree (2004-05)</t>
  </si>
  <si>
    <t>Migration Rate Estimate, Population Age 40-64 with just an Associates Degree (2004-05)</t>
  </si>
  <si>
    <t>90% Margin of Error (+/-), Migration Rate Estimate of Population Age 40-64 with just an Associates Degree (2004-05)</t>
  </si>
  <si>
    <t>Population Estimate, Population Age 40-64 with just an Associates Degree (2004-05)</t>
  </si>
  <si>
    <t>90% Margin of Error, Population Age 40-64 with just an Associates Degree (2004-05)</t>
  </si>
  <si>
    <t>Migration Rate Estimate, Population Age 40-64 with just a Bachelors Degree (2004-05)</t>
  </si>
  <si>
    <t>90% Margin of Error (+/-), Migration Rate Estimate of Population Age 40-64 with just a Bachelors Degree (2004-05)</t>
  </si>
  <si>
    <t>Population Estimate, Population Age 40-64 with just a Bachelors Degree (2004-05)</t>
  </si>
  <si>
    <t>90% Margin of Error, Population Age 40-64 with just a Bachelors Degree (2004-05)</t>
  </si>
  <si>
    <t>Migration Rate Estimate, Population Age 40-64 with a Graduate or Professional Degree (2004-05)</t>
  </si>
  <si>
    <t>90% Margin of Error (+/-), Migration Rate Estimate of Population Age 40-64 with a Graduate or Professional Degree (2004-05)</t>
  </si>
  <si>
    <t>Population Estimate, Population Age 40-64 with a Graduate or Professional Degree (2004-05)</t>
  </si>
  <si>
    <t>90% Margin of Error, Population Age 40-64 with a Graduate or Professional Degree (2004-05)</t>
  </si>
  <si>
    <t>Migration Rate Estimate, Population Age 40-64 with an Associates Degree or Above (2004-05)</t>
  </si>
  <si>
    <t>90% Margin of Error (+/-), Migration Rate Estimate of Population Age 40-64 with an Associates Degree or Above (2004-05)</t>
  </si>
  <si>
    <t>Population Estimate, Population Age 40-64 with an Associates Degree or Above (2004-05)</t>
  </si>
  <si>
    <t>90% Margin of Error, Population Age 40-64 with an Associates Degree or Above (2004-05)</t>
  </si>
  <si>
    <t>Migration Rate Estimate, Population Age 40-64 with a Bachelors Degree or Above (2004-05)</t>
  </si>
  <si>
    <t>90% Margin of Error (+/-), Migration Rate Estimate of Population Age 40-64 with a Bachelors Degree or Above (2004-05)</t>
  </si>
  <si>
    <t>Population Estimate, Population Age 40-64 with a Bachelors Degree or Above (2004-05)</t>
  </si>
  <si>
    <t>90% Margin of Error, Population Age 40-64 with a Bachelors Degree or Above (2004-05)</t>
  </si>
  <si>
    <t>Migration Rate Estimate, Population Age 40-64 All Education Levels (2004-05)</t>
  </si>
  <si>
    <t>90% Margin of Error (+/-), Migration Rate Estimate of Population Age 40-64 All Education Levels (2004-05)</t>
  </si>
  <si>
    <t>Population Estimate, Population Age 40-64 All Education Levels (2004-05)</t>
  </si>
  <si>
    <t>90% Margin of Error, Population Age 40-64 All Education Levels (2004-05)</t>
  </si>
  <si>
    <t>Migration Rate Estimate, Population Age 22-39 with Less than a High School Diploma (2004-05)</t>
  </si>
  <si>
    <t>90% Margin of Error (+/-), Migration Rate Estimate of Population Age 22-39 with Less than a High School Diploma (2004-05)</t>
  </si>
  <si>
    <t>Population Estimate, Population Age 22-39 with Less than a High School Diploma (2004-05)</t>
  </si>
  <si>
    <t>90% Margin of Error, Population Age 22-39 with Less than a High School Diploma (2004-05)</t>
  </si>
  <si>
    <t>Migration Rate Estimate, Population Age 22-39 with just a High School Diploma (2004-05)</t>
  </si>
  <si>
    <t>90% Margin of Error (+/-), Migration Rate Estimate of Population Age 22-39 with just a High School Diploma (2004-05)</t>
  </si>
  <si>
    <t>Population Estimate, Population Age 22-39 with just a High School Diploma (2004-05)</t>
  </si>
  <si>
    <t>90% Margin of Error, Population Age 22-39 with just a High School Diploma (2004-05)</t>
  </si>
  <si>
    <t>Migration Rate Estimate, Population Age 22-39 with Some College but no Degree (2004-05)</t>
  </si>
  <si>
    <t>90% Margin of Error (+/-), Migration Rate Estimate of Population Age 22-39 with Some College but no Degree (2004-05)</t>
  </si>
  <si>
    <t>Population Estimate, Population Age 22-39 with Some College but no Degree (2004-05)</t>
  </si>
  <si>
    <t>90% Margin of Error, Population Age 22-39 with Some College but no Degree (2004-05)</t>
  </si>
  <si>
    <t>Migration Rate Estimate, Population Age 22-39 with just an Associates Degree (2004-05)</t>
  </si>
  <si>
    <t>90% Margin of Error (+/-), Migration Rate Estimate of Population Age 22-39 with just an Associates Degree (2004-05)</t>
  </si>
  <si>
    <t>Population Estimate, Population Age 22-39 with just an Associates Degree (2004-05)</t>
  </si>
  <si>
    <t>90% Margin of Error, Population Age 22-39 with just an Associates Degree (2004-05)</t>
  </si>
  <si>
    <t>Migration Rate Estimate, Population Age 22-39 with just a Bachelors Degree (2004-05)</t>
  </si>
  <si>
    <t>90% Margin of Error (+/-), Migration Rate Estimate of Population Age 22-39 with just a Bachelors Degree (2004-05)</t>
  </si>
  <si>
    <t>Population Estimate, Population Age 22-39 with just a Bachelors Degree (2004-05)</t>
  </si>
  <si>
    <t>90% Margin of Error, Population Age 22-39 with just a Bachelors Degree (2004-05)</t>
  </si>
  <si>
    <t>Migration Rate Estimate, Population Age 22-39 with a Graduate or Professional Degree (2004-05)</t>
  </si>
  <si>
    <t>90% Margin of Error (+/-), Migration Rate Estimate of Population Age 22-39 with a Graduate or Professional Degree (2004-05)</t>
  </si>
  <si>
    <t>Population Estimate, Population Age 22-39 with a Graduate or Professional Degree (2004-05)</t>
  </si>
  <si>
    <t>90% Margin of Error, Population Age 22-39 with a Graduate or Professional Degree (2004-05)</t>
  </si>
  <si>
    <t>Migration Rate Estimate, Population Age 22-39 with an Associates Degree or Above (2004-05)</t>
  </si>
  <si>
    <t>90% Margin of Error (+/-), Migration Rate Estimate of Population Age 22-39 with an Associates Degree or Above (2004-05)</t>
  </si>
  <si>
    <t>Population Estimate, Population Age 22-39 with an Associates Degree or Above (2004-05)</t>
  </si>
  <si>
    <t>90% Margin of Error, Population Age 22-39 with an Associates Degree or Above (2004-05)</t>
  </si>
  <si>
    <t>Migration Rate Estimate, Population Age 22-39 with a Bachelors Degree or Above (2004-05)</t>
  </si>
  <si>
    <t>90% Margin of Error (+/-), Migration Rate Estimate of Population Age 22-39 with a Bachelors Degree or Above (2004-05)</t>
  </si>
  <si>
    <t>Population Estimate, Population Age 22-39 with a Bachelors Degree or Above (2004-05)</t>
  </si>
  <si>
    <t>90% Margin of Error, Population Age 22-39 with a Bachelors Degree or Above (2004-05)</t>
  </si>
  <si>
    <t>Migration Rate Estimate, Population Age 22-39 All Education Levels (2004-05)</t>
  </si>
  <si>
    <t>90% Margin of Error (+/-), Migration Rate Estimate of Population Age 22-39 All Education Levels (2004-05)</t>
  </si>
  <si>
    <t>Population Estimate, Population Age 22-39 All Education Levels (2004-05)</t>
  </si>
  <si>
    <t>90% Margin of Error, Population Age 22-39 All Education Levels (2004-05)</t>
  </si>
  <si>
    <t>Net Migration of Population Age 22-64 per 1,000 Residents Age 22-64 by Education Level, 2004-05</t>
  </si>
  <si>
    <t>Net Migration of Population Age 40-64 per 1,000 Residents Age 40-64 by Education Level, 2004-05</t>
  </si>
  <si>
    <t>Net Migration of Population Age 22-39 per 1,000 Residents Age 22-39 by Education Level, 2004-05</t>
  </si>
  <si>
    <t>District of Columbia</t>
  </si>
  <si>
    <t>The estimates and 90% margins of error in this file were compiled from the Census Bureau's 2005 American Community Survey Public Use Microdata Sample (PUMS) File.</t>
  </si>
  <si>
    <t xml:space="preserve">can be downloaded at </t>
  </si>
  <si>
    <t>http://www.census.gov/acs/www/Downloads/2005/AccuracyPUMS.pdf</t>
  </si>
  <si>
    <t>Estimates in this file have been omitted when the estimate is statistically indistinguishable from zero at the 90% confidence level (90% margin of error is as large or larger than the</t>
  </si>
  <si>
    <t>estimate itself).  However, users of these data should still exercise caution, as many of the estimates have corresponding errors which are quite large.  It is also important to</t>
  </si>
  <si>
    <t>consider the corresponding margins of error when comparing estimates across states, as these estimates are often statistically indistinguishable when considered</t>
  </si>
  <si>
    <t xml:space="preserve">with their corresponding errors.  More information about the American Community Survey and comparing estimates can be found in the ACS Technical Guide </t>
  </si>
  <si>
    <t>listed in the "Special Analyses" section of the website under "American Community Survey 2005"</t>
  </si>
  <si>
    <t>http://www.higheredinfo.org/analyses/</t>
  </si>
  <si>
    <t>Detailed Information about the American Community Survey is also available from the Census Bureau at</t>
  </si>
  <si>
    <t>http://www.census.gov/acs/www/index.html</t>
  </si>
  <si>
    <t>Note:  Blank red cells in these data indicate sample sizes are too small and/or standard errors are to large to produce reliable estimates.</t>
  </si>
  <si>
    <r>
      <t xml:space="preserve">Margins of error were calculated using the Replicate Weights Method described in the Census Bureau's </t>
    </r>
    <r>
      <rPr>
        <b/>
        <i/>
        <sz val="10"/>
        <rFont val="Arial"/>
        <family val="2"/>
      </rPr>
      <t>"PUMS Accuracy of the Data (2005)"</t>
    </r>
    <r>
      <rPr>
        <sz val="10"/>
        <rFont val="Arial"/>
        <family val="0"/>
      </rPr>
      <t xml:space="preserve"> publication.  This publication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</si>
</sst>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</numFmts>
  <fonts count="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165" fontId="2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3" fontId="2" fillId="3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19" applyAlignment="1">
      <alignment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acs/www/Downloads/2005/AccuracyPUMS.pdf" TargetMode="External" /><Relationship Id="rId2" Type="http://schemas.openxmlformats.org/officeDocument/2006/relationships/hyperlink" Target="http://www.higheredinfo.org/analyses/" TargetMode="External" /><Relationship Id="rId3" Type="http://schemas.openxmlformats.org/officeDocument/2006/relationships/hyperlink" Target="http://www.census.gov/acs/www/index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18"/>
  <sheetViews>
    <sheetView tabSelected="1" workbookViewId="0" topLeftCell="A1">
      <selection activeCell="A1" sqref="A1"/>
    </sheetView>
  </sheetViews>
  <sheetFormatPr defaultColWidth="9.140625" defaultRowHeight="12.75"/>
  <sheetData>
    <row r="3" ht="12.75">
      <c r="A3" t="s">
        <v>219</v>
      </c>
    </row>
    <row r="4" ht="12.75">
      <c r="A4" t="s">
        <v>231</v>
      </c>
    </row>
    <row r="5" ht="12.75">
      <c r="A5" t="s">
        <v>220</v>
      </c>
    </row>
    <row r="6" ht="12.75">
      <c r="A6" s="14" t="s">
        <v>221</v>
      </c>
    </row>
    <row r="7" ht="12.75">
      <c r="A7" s="14"/>
    </row>
    <row r="8" ht="12.75">
      <c r="A8" t="s">
        <v>222</v>
      </c>
    </row>
    <row r="9" ht="12.75">
      <c r="A9" t="s">
        <v>223</v>
      </c>
    </row>
    <row r="10" ht="12.75">
      <c r="A10" t="s">
        <v>224</v>
      </c>
    </row>
    <row r="11" ht="12.75">
      <c r="A11" t="s">
        <v>225</v>
      </c>
    </row>
    <row r="12" ht="12.75">
      <c r="A12" t="s">
        <v>226</v>
      </c>
    </row>
    <row r="13" ht="12.75">
      <c r="A13" s="14" t="s">
        <v>227</v>
      </c>
    </row>
    <row r="15" ht="12.75">
      <c r="A15" t="s">
        <v>228</v>
      </c>
    </row>
    <row r="16" ht="12.75">
      <c r="A16" s="14" t="s">
        <v>229</v>
      </c>
    </row>
    <row r="18" ht="12.75">
      <c r="A18" s="15" t="s">
        <v>230</v>
      </c>
    </row>
  </sheetData>
  <hyperlinks>
    <hyperlink ref="A6" r:id="rId1" display="http://www.census.gov/acs/www/Downloads/2005/AccuracyPUMS.pdf"/>
    <hyperlink ref="A13" r:id="rId2" display="http://www.higheredinfo.org/analyses/"/>
    <hyperlink ref="A16" r:id="rId3" display="http://www.census.gov/acs/www/index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BC60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2" customWidth="1"/>
    <col min="2" max="55" width="17.7109375" style="2" customWidth="1"/>
    <col min="56" max="16384" width="9.140625" style="2" customWidth="1"/>
  </cols>
  <sheetData>
    <row r="1" spans="1:3" ht="18.75">
      <c r="A1" s="4" t="s">
        <v>215</v>
      </c>
      <c r="B1" s="4"/>
      <c r="C1" s="4"/>
    </row>
    <row r="2" spans="1:3" ht="12.75" customHeight="1">
      <c r="A2" s="2" t="s">
        <v>0</v>
      </c>
      <c r="C2" s="5"/>
    </row>
    <row r="3" spans="1:3" ht="12.75">
      <c r="A3" s="13" t="s">
        <v>52</v>
      </c>
      <c r="B3" s="5"/>
      <c r="C3" s="5"/>
    </row>
    <row r="5" spans="1:55" ht="91.5" customHeight="1">
      <c r="A5" s="1" t="s">
        <v>1</v>
      </c>
      <c r="B5" s="7" t="s">
        <v>108</v>
      </c>
      <c r="C5" s="1" t="s">
        <v>109</v>
      </c>
      <c r="D5" s="1" t="s">
        <v>53</v>
      </c>
      <c r="E5" s="1" t="s">
        <v>54</v>
      </c>
      <c r="F5" s="1" t="s">
        <v>107</v>
      </c>
      <c r="G5" s="1" t="s">
        <v>110</v>
      </c>
      <c r="H5" s="7" t="s">
        <v>111</v>
      </c>
      <c r="I5" s="1" t="s">
        <v>112</v>
      </c>
      <c r="J5" s="1" t="s">
        <v>56</v>
      </c>
      <c r="K5" s="1" t="s">
        <v>55</v>
      </c>
      <c r="L5" s="1" t="s">
        <v>113</v>
      </c>
      <c r="M5" s="1" t="s">
        <v>114</v>
      </c>
      <c r="N5" s="7" t="s">
        <v>115</v>
      </c>
      <c r="O5" s="1" t="s">
        <v>116</v>
      </c>
      <c r="P5" s="1" t="s">
        <v>57</v>
      </c>
      <c r="Q5" s="1" t="s">
        <v>58</v>
      </c>
      <c r="R5" s="1" t="s">
        <v>117</v>
      </c>
      <c r="S5" s="1" t="s">
        <v>118</v>
      </c>
      <c r="T5" s="7" t="s">
        <v>119</v>
      </c>
      <c r="U5" s="1" t="s">
        <v>120</v>
      </c>
      <c r="V5" s="1" t="s">
        <v>59</v>
      </c>
      <c r="W5" s="1" t="s">
        <v>60</v>
      </c>
      <c r="X5" s="1" t="s">
        <v>121</v>
      </c>
      <c r="Y5" s="1" t="s">
        <v>122</v>
      </c>
      <c r="Z5" s="7" t="s">
        <v>123</v>
      </c>
      <c r="AA5" s="1" t="s">
        <v>124</v>
      </c>
      <c r="AB5" s="1" t="s">
        <v>61</v>
      </c>
      <c r="AC5" s="1" t="s">
        <v>62</v>
      </c>
      <c r="AD5" s="1" t="s">
        <v>125</v>
      </c>
      <c r="AE5" s="1" t="s">
        <v>126</v>
      </c>
      <c r="AF5" s="7" t="s">
        <v>127</v>
      </c>
      <c r="AG5" s="1" t="s">
        <v>128</v>
      </c>
      <c r="AH5" s="1" t="s">
        <v>63</v>
      </c>
      <c r="AI5" s="1" t="s">
        <v>64</v>
      </c>
      <c r="AJ5" s="1" t="s">
        <v>129</v>
      </c>
      <c r="AK5" s="1" t="s">
        <v>130</v>
      </c>
      <c r="AL5" s="7" t="s">
        <v>131</v>
      </c>
      <c r="AM5" s="1" t="s">
        <v>132</v>
      </c>
      <c r="AN5" s="1" t="s">
        <v>65</v>
      </c>
      <c r="AO5" s="1" t="s">
        <v>66</v>
      </c>
      <c r="AP5" s="1" t="s">
        <v>133</v>
      </c>
      <c r="AQ5" s="1" t="s">
        <v>134</v>
      </c>
      <c r="AR5" s="7" t="s">
        <v>135</v>
      </c>
      <c r="AS5" s="1" t="s">
        <v>136</v>
      </c>
      <c r="AT5" s="1" t="s">
        <v>67</v>
      </c>
      <c r="AU5" s="1" t="s">
        <v>68</v>
      </c>
      <c r="AV5" s="1" t="s">
        <v>137</v>
      </c>
      <c r="AW5" s="1" t="s">
        <v>138</v>
      </c>
      <c r="AX5" s="7" t="s">
        <v>139</v>
      </c>
      <c r="AY5" s="1" t="s">
        <v>140</v>
      </c>
      <c r="AZ5" s="1" t="s">
        <v>69</v>
      </c>
      <c r="BA5" s="1" t="s">
        <v>70</v>
      </c>
      <c r="BB5" s="1" t="s">
        <v>141</v>
      </c>
      <c r="BC5" s="1" t="s">
        <v>142</v>
      </c>
    </row>
    <row r="6" spans="1:55" ht="12.75">
      <c r="A6" s="2" t="s">
        <v>2</v>
      </c>
      <c r="B6" s="11">
        <f>D6/F6*1000</f>
        <v>2.906296895402545</v>
      </c>
      <c r="C6" s="6">
        <f>1000*1.65*1/F6*SQRT(((E6/1.65)^2)-(D6^2/F6^2*(G6/1.65)^2))</f>
        <v>6.999372545111564</v>
      </c>
      <c r="D6" s="3">
        <v>1193</v>
      </c>
      <c r="E6" s="3">
        <v>2873.4905619733645</v>
      </c>
      <c r="F6" s="3">
        <v>410488</v>
      </c>
      <c r="G6" s="3">
        <v>15032.040231554569</v>
      </c>
      <c r="H6" s="11">
        <f>J6/L6*1000</f>
        <v>9.201313067808243</v>
      </c>
      <c r="I6" s="6">
        <f>1000*1.65*1/L6*SQRT(((K6/1.65)^2)-(J6^2/L6^2*(M6/1.65)^2))</f>
        <v>5.489208829485281</v>
      </c>
      <c r="J6" s="3">
        <v>7669</v>
      </c>
      <c r="K6" s="3">
        <v>4578.878772513529</v>
      </c>
      <c r="L6" s="3">
        <v>833468</v>
      </c>
      <c r="M6" s="3">
        <v>20266.640212696617</v>
      </c>
      <c r="N6" s="11">
        <f>P6/R6*1000</f>
        <v>6.910882643848171</v>
      </c>
      <c r="O6" s="6">
        <f>1000*1.65*1/R6*SQRT(((Q6/1.65)^2)-(P6^2/R6^2*(S6/1.65)^2))</f>
        <v>6.554468669071234</v>
      </c>
      <c r="P6" s="3">
        <v>3808</v>
      </c>
      <c r="Q6" s="3">
        <v>3613.5457890934495</v>
      </c>
      <c r="R6" s="3">
        <v>551015</v>
      </c>
      <c r="S6" s="3">
        <v>17110.275676644684</v>
      </c>
      <c r="T6" s="11">
        <f>V6/X6*1000</f>
        <v>5.85553181135349</v>
      </c>
      <c r="U6" s="6">
        <f>1000*1.65*1/X6*SQRT(((W6/1.65)^2)-(V6^2/X6^2*(Y6/1.65)^2))</f>
        <v>13.748103414679836</v>
      </c>
      <c r="V6" s="3">
        <v>1107</v>
      </c>
      <c r="W6" s="3">
        <v>2599.8304206476623</v>
      </c>
      <c r="X6" s="3">
        <v>189052</v>
      </c>
      <c r="Y6" s="3">
        <v>10477.37240573322</v>
      </c>
      <c r="Z6" s="11">
        <f>AB6/AD6*1000</f>
        <v>6.504948300930205</v>
      </c>
      <c r="AA6" s="6">
        <f>1000*1.65*1/AD6*SQRT(((AC6/1.65)^2)-(AB6^2/AD6^2*(AE6/1.65)^2))</f>
        <v>12.424588238192714</v>
      </c>
      <c r="AB6" s="3">
        <v>2407</v>
      </c>
      <c r="AC6" s="3">
        <v>4598.367353746326</v>
      </c>
      <c r="AD6" s="3">
        <v>370026</v>
      </c>
      <c r="AE6" s="3">
        <v>14343.300270021547</v>
      </c>
      <c r="AF6" s="11">
        <f>AH6/AJ6*1000</f>
        <v>10.431782434420823</v>
      </c>
      <c r="AG6" s="6">
        <f>1000*1.65*1/AJ6*SQRT(((AI6/1.65)^2)-(AH6^2/AJ6^2*(AK6/1.65)^2))</f>
        <v>12.694141876126704</v>
      </c>
      <c r="AH6" s="3">
        <v>2056</v>
      </c>
      <c r="AI6" s="3">
        <v>2504.3713914872933</v>
      </c>
      <c r="AJ6" s="3">
        <v>197090</v>
      </c>
      <c r="AK6" s="3">
        <v>10687.689567709102</v>
      </c>
      <c r="AL6" s="11">
        <f>AN6/AP6*1000</f>
        <v>7.36608795928947</v>
      </c>
      <c r="AM6" s="6">
        <f>1000*1.65*1/AP6*SQRT(((AO6/1.65)^2)-(AN6^2/AP6^2*(AQ6/1.65)^2))</f>
        <v>7.672110686119226</v>
      </c>
      <c r="AN6" s="3">
        <v>5570</v>
      </c>
      <c r="AO6" s="3">
        <v>5803.18421048953</v>
      </c>
      <c r="AP6" s="3">
        <v>756168</v>
      </c>
      <c r="AQ6" s="3">
        <v>19509.281421353026</v>
      </c>
      <c r="AR6" s="11">
        <f>AT6/AV6*1000</f>
        <v>7.869642189604949</v>
      </c>
      <c r="AS6" s="6">
        <f>1000*1.65*1/AV6*SQRT(((AU6/1.65)^2)-(AT6^2/AV6^2*(AW6/1.65)^2))</f>
        <v>9.080007688521341</v>
      </c>
      <c r="AT6" s="3">
        <v>4463</v>
      </c>
      <c r="AU6" s="3">
        <v>5151.221780315811</v>
      </c>
      <c r="AV6" s="3">
        <v>567116</v>
      </c>
      <c r="AW6" s="3">
        <v>17322.56610471203</v>
      </c>
      <c r="AX6" s="11">
        <f>AZ6/BB6*1000</f>
        <v>7.149747622532524</v>
      </c>
      <c r="AY6" s="6">
        <f>1000*1.65*1/BB6*SQRT(((BA6/1.65)^2)-(AZ6^2/BB6^2*(BC6/1.65)^2))</f>
        <v>3.6782930192645233</v>
      </c>
      <c r="AZ6" s="3">
        <v>18240</v>
      </c>
      <c r="BA6" s="3">
        <v>9384.803163419305</v>
      </c>
      <c r="BB6" s="3">
        <v>2551139</v>
      </c>
      <c r="BC6" s="3">
        <v>18836.559263300955</v>
      </c>
    </row>
    <row r="7" spans="1:55" ht="12.75">
      <c r="A7" s="2" t="s">
        <v>3</v>
      </c>
      <c r="B7" s="11">
        <f aca="true" t="shared" si="0" ref="B7:B56">D7/F7*1000</f>
        <v>-26.333113890717577</v>
      </c>
      <c r="C7" s="6">
        <f aca="true" t="shared" si="1" ref="C7:C56">1000*1.65*1/F7*SQRT(((E7/1.65)^2)-(D7^2/F7^2*(G7/1.65)^2))</f>
        <v>53.68871929197475</v>
      </c>
      <c r="D7" s="3">
        <v>-720</v>
      </c>
      <c r="E7" s="3">
        <v>1471.7057509060703</v>
      </c>
      <c r="F7" s="3">
        <v>27342</v>
      </c>
      <c r="G7" s="3">
        <v>3986.5019095572316</v>
      </c>
      <c r="H7" s="11">
        <f aca="true" t="shared" si="2" ref="H7:H56">J7/L7*1000</f>
        <v>-35.73030474852534</v>
      </c>
      <c r="I7" s="6">
        <f aca="true" t="shared" si="3" ref="I7:I56">1000*1.65*1/L7*SQRT(((K7/1.65)^2)-(J7^2/L7^2*(M7/1.65)^2))</f>
        <v>23.26708815584867</v>
      </c>
      <c r="J7" s="3">
        <v>-4222</v>
      </c>
      <c r="K7" s="3">
        <v>2762.9249507315612</v>
      </c>
      <c r="L7" s="3">
        <v>118163</v>
      </c>
      <c r="M7" s="3">
        <v>7667.469838052222</v>
      </c>
      <c r="N7" s="11">
        <f aca="true" t="shared" si="4" ref="N7:N56">P7/R7*1000</f>
        <v>30.721066266328574</v>
      </c>
      <c r="O7" s="6">
        <f aca="true" t="shared" si="5" ref="O7:O56">1000*1.65*1/R7*SQRT(((Q7/1.65)^2)-(P7^2/R7^2*(S7/1.65)^2))</f>
        <v>30.540579453207418</v>
      </c>
      <c r="P7" s="3">
        <v>3356</v>
      </c>
      <c r="Q7" s="3">
        <v>3344.0889124692844</v>
      </c>
      <c r="R7" s="3">
        <v>109241</v>
      </c>
      <c r="S7" s="3">
        <v>7432.9916800218725</v>
      </c>
      <c r="T7" s="11">
        <f aca="true" t="shared" si="6" ref="T7:T56">V7/X7*1000</f>
        <v>-1.3215859030837005</v>
      </c>
      <c r="U7" s="6">
        <f aca="true" t="shared" si="7" ref="U7:U56">1000*1.65*1/X7*SQRT(((W7/1.65)^2)-(V7^2/X7^2*(Y7/1.65)^2))</f>
        <v>56.61957508862378</v>
      </c>
      <c r="V7" s="3">
        <v>-36</v>
      </c>
      <c r="W7" s="3">
        <v>1542.326191787911</v>
      </c>
      <c r="X7" s="3">
        <v>27240</v>
      </c>
      <c r="Y7" s="3">
        <v>3979.3808544068033</v>
      </c>
      <c r="Z7" s="11">
        <f aca="true" t="shared" si="8" ref="Z7:Z56">AB7/AD7*1000</f>
        <v>-32.08257554002744</v>
      </c>
      <c r="AA7" s="6">
        <f aca="true" t="shared" si="9" ref="AA7:AA56">1000*1.65*1/AD7*SQRT(((AC7/1.65)^2)-(AB7^2/AD7^2*(AE7/1.65)^2))</f>
        <v>43.175482957975696</v>
      </c>
      <c r="AB7" s="3">
        <v>-2011</v>
      </c>
      <c r="AC7" s="3">
        <v>2712.857775160725</v>
      </c>
      <c r="AD7" s="3">
        <v>62682</v>
      </c>
      <c r="AE7" s="3">
        <v>5864.4306221582665</v>
      </c>
      <c r="AF7" s="11">
        <f aca="true" t="shared" si="10" ref="AF7:AF56">AH7/AJ7*1000</f>
        <v>-11.252433138682239</v>
      </c>
      <c r="AG7" s="6">
        <f aca="true" t="shared" si="11" ref="AG7:AG56">1000*1.65*1/AJ7*SQRT(((AI7/1.65)^2)-(AH7^2/AJ7^2*(AK7/1.65)^2))</f>
        <v>37.28577243687726</v>
      </c>
      <c r="AH7" s="3">
        <v>-422</v>
      </c>
      <c r="AI7" s="3">
        <v>1399.298986769804</v>
      </c>
      <c r="AJ7" s="3">
        <v>37503</v>
      </c>
      <c r="AK7" s="3">
        <v>4631.08488742133</v>
      </c>
      <c r="AL7" s="11">
        <f aca="true" t="shared" si="12" ref="AL7:AL56">AN7/AP7*1000</f>
        <v>-19.376103590347263</v>
      </c>
      <c r="AM7" s="6">
        <f aca="true" t="shared" si="13" ref="AM7:AM56">1000*1.65*1/AP7*SQRT(((AO7/1.65)^2)-(AN7^2/AP7^2*(AQ7/1.65)^2))</f>
        <v>26.65785984841189</v>
      </c>
      <c r="AN7" s="3">
        <v>-2469</v>
      </c>
      <c r="AO7" s="3">
        <v>3400.3194235247965</v>
      </c>
      <c r="AP7" s="3">
        <v>127425</v>
      </c>
      <c r="AQ7" s="3">
        <v>7893.701958634184</v>
      </c>
      <c r="AR7" s="11">
        <f aca="true" t="shared" si="14" ref="AR7:AR56">AT7/AV7*1000</f>
        <v>-24.285072615661026</v>
      </c>
      <c r="AS7" s="6">
        <f aca="true" t="shared" si="15" ref="AS7:AS56">1000*1.65*1/AV7*SQRT(((AU7/1.65)^2)-(AT7^2/AV7^2*(AW7/1.65)^2))</f>
        <v>31.08227739575259</v>
      </c>
      <c r="AT7" s="3">
        <v>-2433</v>
      </c>
      <c r="AU7" s="3">
        <v>3118.8515218546395</v>
      </c>
      <c r="AV7" s="3">
        <v>100185</v>
      </c>
      <c r="AW7" s="3">
        <v>7176.726862614465</v>
      </c>
      <c r="AX7" s="11">
        <f aca="true" t="shared" si="16" ref="AX7:AX56">AZ7/BB7*1000</f>
        <v>-10.610433549379728</v>
      </c>
      <c r="AY7" s="6">
        <f aca="true" t="shared" si="17" ref="AY7:AY56">1000*1.65*1/BB7*SQRT(((BA7/1.65)^2)-(AZ7^2/BB7^2*(BC7/1.65)^2))</f>
        <v>16.68979936773276</v>
      </c>
      <c r="AZ7" s="3">
        <v>-4055</v>
      </c>
      <c r="BA7" s="3">
        <v>6379.001288965616</v>
      </c>
      <c r="BB7" s="3">
        <v>382171</v>
      </c>
      <c r="BC7" s="3">
        <v>8542.435106373005</v>
      </c>
    </row>
    <row r="8" spans="1:55" ht="12.75">
      <c r="A8" s="2" t="s">
        <v>4</v>
      </c>
      <c r="B8" s="11">
        <f t="shared" si="0"/>
        <v>46.405945736729485</v>
      </c>
      <c r="C8" s="6">
        <f t="shared" si="1"/>
        <v>12.954556861988909</v>
      </c>
      <c r="D8" s="3">
        <v>23140</v>
      </c>
      <c r="E8" s="3">
        <v>6505.6128460065165</v>
      </c>
      <c r="F8" s="3">
        <v>498643</v>
      </c>
      <c r="G8" s="3">
        <v>16626.055794247684</v>
      </c>
      <c r="H8" s="11">
        <f t="shared" si="2"/>
        <v>35.06012893240722</v>
      </c>
      <c r="I8" s="6">
        <f t="shared" si="3"/>
        <v>7.959489888507192</v>
      </c>
      <c r="J8" s="3">
        <v>28090</v>
      </c>
      <c r="K8" s="3">
        <v>6417.342085464589</v>
      </c>
      <c r="L8" s="3">
        <v>801195</v>
      </c>
      <c r="M8" s="3">
        <v>20465.321565914375</v>
      </c>
      <c r="N8" s="11">
        <f t="shared" si="4"/>
        <v>31.4576571581454</v>
      </c>
      <c r="O8" s="6">
        <f t="shared" si="5"/>
        <v>7.814408780034948</v>
      </c>
      <c r="P8" s="3">
        <v>25985</v>
      </c>
      <c r="Q8" s="3">
        <v>6487.795866606008</v>
      </c>
      <c r="R8" s="3">
        <v>826031</v>
      </c>
      <c r="S8" s="3">
        <v>20728.478606837067</v>
      </c>
      <c r="T8" s="11">
        <f t="shared" si="6"/>
        <v>34.61841901353883</v>
      </c>
      <c r="U8" s="6">
        <f t="shared" si="7"/>
        <v>12.658881424095334</v>
      </c>
      <c r="V8" s="3">
        <v>9829</v>
      </c>
      <c r="W8" s="3">
        <v>3621.359748336942</v>
      </c>
      <c r="X8" s="3">
        <v>283924</v>
      </c>
      <c r="Y8" s="3">
        <v>12796.966660288046</v>
      </c>
      <c r="Z8" s="11">
        <f t="shared" si="8"/>
        <v>40.2218413430233</v>
      </c>
      <c r="AA8" s="6">
        <f t="shared" si="9"/>
        <v>9.244697594516563</v>
      </c>
      <c r="AB8" s="3">
        <v>21496</v>
      </c>
      <c r="AC8" s="3">
        <v>4988.644842853117</v>
      </c>
      <c r="AD8" s="3">
        <v>534436</v>
      </c>
      <c r="AE8" s="3">
        <v>17154.29552227511</v>
      </c>
      <c r="AF8" s="11">
        <f t="shared" si="10"/>
        <v>42.85301266744477</v>
      </c>
      <c r="AG8" s="6">
        <f t="shared" si="11"/>
        <v>11.556170789569636</v>
      </c>
      <c r="AH8" s="3">
        <v>12006</v>
      </c>
      <c r="AI8" s="3">
        <v>3283.196601560741</v>
      </c>
      <c r="AJ8" s="3">
        <v>280167</v>
      </c>
      <c r="AK8" s="3">
        <v>12716.340751830188</v>
      </c>
      <c r="AL8" s="11">
        <f t="shared" si="12"/>
        <v>39.44463813816137</v>
      </c>
      <c r="AM8" s="6">
        <f t="shared" si="13"/>
        <v>6.662993825011002</v>
      </c>
      <c r="AN8" s="3">
        <v>43331</v>
      </c>
      <c r="AO8" s="3">
        <v>7376.663914873715</v>
      </c>
      <c r="AP8" s="3">
        <v>1098527</v>
      </c>
      <c r="AQ8" s="3">
        <v>23241.057918186205</v>
      </c>
      <c r="AR8" s="11">
        <f t="shared" si="14"/>
        <v>41.12678200301251</v>
      </c>
      <c r="AS8" s="6">
        <f t="shared" si="15"/>
        <v>7.537859475515527</v>
      </c>
      <c r="AT8" s="3">
        <v>33502</v>
      </c>
      <c r="AU8" s="3">
        <v>6198.5801581995365</v>
      </c>
      <c r="AV8" s="3">
        <v>814603</v>
      </c>
      <c r="AW8" s="3">
        <v>20608.195600674102</v>
      </c>
      <c r="AX8" s="11">
        <f t="shared" si="16"/>
        <v>37.385606482578446</v>
      </c>
      <c r="AY8" s="6">
        <f t="shared" si="17"/>
        <v>4.148154720583548</v>
      </c>
      <c r="AZ8" s="3">
        <v>120546</v>
      </c>
      <c r="BA8" s="3">
        <v>13404.337437421142</v>
      </c>
      <c r="BB8" s="3">
        <v>3224396</v>
      </c>
      <c r="BC8" s="3">
        <v>23589.878063091335</v>
      </c>
    </row>
    <row r="9" spans="1:55" ht="12.75">
      <c r="A9" s="2" t="s">
        <v>5</v>
      </c>
      <c r="B9" s="11">
        <f t="shared" si="0"/>
        <v>34.134995021801075</v>
      </c>
      <c r="C9" s="6">
        <f t="shared" si="1"/>
        <v>16.08908317747109</v>
      </c>
      <c r="D9" s="3">
        <v>7954</v>
      </c>
      <c r="E9" s="3">
        <v>3766.4483355178254</v>
      </c>
      <c r="F9" s="3">
        <v>233016</v>
      </c>
      <c r="G9" s="3">
        <v>10604.327256762821</v>
      </c>
      <c r="H9" s="11">
        <f t="shared" si="2"/>
        <v>21.379217557498116</v>
      </c>
      <c r="I9" s="6">
        <f t="shared" si="3"/>
        <v>9.02666064684109</v>
      </c>
      <c r="J9" s="3">
        <v>11600</v>
      </c>
      <c r="K9" s="3">
        <v>4908.382674071469</v>
      </c>
      <c r="L9" s="3">
        <v>542583</v>
      </c>
      <c r="M9" s="3">
        <v>15130.02637931778</v>
      </c>
      <c r="N9" s="11">
        <f t="shared" si="4"/>
        <v>13.553262092559699</v>
      </c>
      <c r="O9" s="6">
        <f t="shared" si="5"/>
        <v>8.462787510670294</v>
      </c>
      <c r="P9" s="3">
        <v>4746</v>
      </c>
      <c r="Q9" s="3">
        <v>2968.432200779563</v>
      </c>
      <c r="R9" s="3">
        <v>350174</v>
      </c>
      <c r="S9" s="3">
        <v>12686.54662616751</v>
      </c>
      <c r="T9" s="11">
        <f t="shared" si="6"/>
        <v>18.20068211167647</v>
      </c>
      <c r="U9" s="6">
        <f t="shared" si="7"/>
        <v>31.1311388531697</v>
      </c>
      <c r="V9" s="3">
        <v>1649</v>
      </c>
      <c r="W9" s="3">
        <v>2823.2271709207175</v>
      </c>
      <c r="X9" s="3">
        <v>90601</v>
      </c>
      <c r="Y9" s="3">
        <v>6800.948855306493</v>
      </c>
      <c r="Z9" s="11">
        <f t="shared" si="8"/>
        <v>8.266419302161541</v>
      </c>
      <c r="AA9" s="6">
        <f t="shared" si="9"/>
        <v>13.935124283855892</v>
      </c>
      <c r="AB9" s="3">
        <v>1711</v>
      </c>
      <c r="AC9" s="3">
        <v>2885.515405131291</v>
      </c>
      <c r="AD9" s="3">
        <v>206982</v>
      </c>
      <c r="AE9" s="3">
        <v>10047.106252804435</v>
      </c>
      <c r="AF9" s="11">
        <f t="shared" si="10"/>
        <v>17.844631283937645</v>
      </c>
      <c r="AG9" s="6">
        <f t="shared" si="11"/>
        <v>21.38980175192407</v>
      </c>
      <c r="AH9" s="3">
        <v>1630</v>
      </c>
      <c r="AI9" s="3">
        <v>1957.6252882318922</v>
      </c>
      <c r="AJ9" s="3">
        <v>91344</v>
      </c>
      <c r="AK9" s="3">
        <v>6827.804226520042</v>
      </c>
      <c r="AL9" s="11">
        <f t="shared" si="12"/>
        <v>12.830171214649535</v>
      </c>
      <c r="AM9" s="6">
        <f t="shared" si="13"/>
        <v>12.100128777253003</v>
      </c>
      <c r="AN9" s="3">
        <v>4990</v>
      </c>
      <c r="AO9" s="3">
        <v>4709.140527155671</v>
      </c>
      <c r="AP9" s="3">
        <v>388927</v>
      </c>
      <c r="AQ9" s="3">
        <v>13259.166120842065</v>
      </c>
      <c r="AR9" s="11">
        <f t="shared" si="14"/>
        <v>11.199157968128825</v>
      </c>
      <c r="AS9" s="6">
        <f t="shared" si="15"/>
        <v>12.432255246008795</v>
      </c>
      <c r="AT9" s="3">
        <v>3341</v>
      </c>
      <c r="AU9" s="3">
        <v>3711.2339224474927</v>
      </c>
      <c r="AV9" s="3">
        <v>298326</v>
      </c>
      <c r="AW9" s="3">
        <v>11838.505136278725</v>
      </c>
      <c r="AX9" s="11">
        <f t="shared" si="16"/>
        <v>19.337162474417376</v>
      </c>
      <c r="AY9" s="6">
        <f t="shared" si="17"/>
        <v>5.502131249588191</v>
      </c>
      <c r="AZ9" s="3">
        <v>29290</v>
      </c>
      <c r="BA9" s="3">
        <v>8338.929423710517</v>
      </c>
      <c r="BB9" s="3">
        <v>1514700</v>
      </c>
      <c r="BC9" s="3">
        <v>14707.528931588939</v>
      </c>
    </row>
    <row r="10" spans="1:55" ht="12.75">
      <c r="A10" s="2" t="s">
        <v>6</v>
      </c>
      <c r="B10" s="11">
        <f t="shared" si="0"/>
        <v>7.450758442413368</v>
      </c>
      <c r="C10" s="6">
        <f t="shared" si="1"/>
        <v>2.9675250430851636</v>
      </c>
      <c r="D10" s="3">
        <v>27843</v>
      </c>
      <c r="E10" s="3">
        <v>11094.519579385806</v>
      </c>
      <c r="F10" s="3">
        <v>3736935</v>
      </c>
      <c r="G10" s="3">
        <v>45017.59744542224</v>
      </c>
      <c r="H10" s="11">
        <f t="shared" si="2"/>
        <v>-4.535575619730283</v>
      </c>
      <c r="I10" s="6">
        <f t="shared" si="3"/>
        <v>2.6904873357133945</v>
      </c>
      <c r="J10" s="3">
        <v>-19742</v>
      </c>
      <c r="K10" s="3">
        <v>11712.916910573558</v>
      </c>
      <c r="L10" s="3">
        <v>4352700</v>
      </c>
      <c r="M10" s="3">
        <v>48109.54533515779</v>
      </c>
      <c r="N10" s="11">
        <f t="shared" si="4"/>
        <v>-4.575671575319234</v>
      </c>
      <c r="O10" s="6">
        <f t="shared" si="5"/>
        <v>2.54855084140117</v>
      </c>
      <c r="P10" s="3">
        <v>-20168</v>
      </c>
      <c r="Q10" s="3">
        <v>11235.323156433908</v>
      </c>
      <c r="R10" s="3">
        <v>4407659</v>
      </c>
      <c r="S10" s="3">
        <v>48369.3679076259</v>
      </c>
      <c r="T10" s="11">
        <f t="shared" si="6"/>
        <v>-2.347915984822378</v>
      </c>
      <c r="U10" s="6">
        <f t="shared" si="7"/>
        <v>3.674433680530335</v>
      </c>
      <c r="V10" s="3">
        <v>-3795</v>
      </c>
      <c r="W10" s="3">
        <v>5939.520460851616</v>
      </c>
      <c r="X10" s="3">
        <v>1616327</v>
      </c>
      <c r="Y10" s="3">
        <v>30583.821005651796</v>
      </c>
      <c r="Z10" s="11">
        <f t="shared" si="8"/>
        <v>5.7297831723422545</v>
      </c>
      <c r="AA10" s="6">
        <f t="shared" si="9"/>
        <v>3.082043897577999</v>
      </c>
      <c r="AB10" s="3">
        <v>22625</v>
      </c>
      <c r="AC10" s="3">
        <v>12172.830655120853</v>
      </c>
      <c r="AD10" s="3">
        <v>3948666</v>
      </c>
      <c r="AE10" s="3">
        <v>46120.07994842073</v>
      </c>
      <c r="AF10" s="11">
        <f t="shared" si="10"/>
        <v>8.13635911472158</v>
      </c>
      <c r="AG10" s="6">
        <f t="shared" si="11"/>
        <v>3.89309441803925</v>
      </c>
      <c r="AH10" s="3">
        <v>16522</v>
      </c>
      <c r="AI10" s="3">
        <v>7910.323800025509</v>
      </c>
      <c r="AJ10" s="3">
        <v>2030638</v>
      </c>
      <c r="AK10" s="3">
        <v>34068.98159991785</v>
      </c>
      <c r="AL10" s="11">
        <f t="shared" si="12"/>
        <v>4.654254531322019</v>
      </c>
      <c r="AM10" s="6">
        <f t="shared" si="13"/>
        <v>2.130904324543293</v>
      </c>
      <c r="AN10" s="3">
        <v>35352</v>
      </c>
      <c r="AO10" s="3">
        <v>16187.982690884462</v>
      </c>
      <c r="AP10" s="3">
        <v>7595631</v>
      </c>
      <c r="AQ10" s="3">
        <v>60135.34892301609</v>
      </c>
      <c r="AR10" s="11">
        <f t="shared" si="14"/>
        <v>6.547083071875924</v>
      </c>
      <c r="AS10" s="6">
        <f t="shared" si="15"/>
        <v>2.5244793586709036</v>
      </c>
      <c r="AT10" s="3">
        <v>39147</v>
      </c>
      <c r="AU10" s="3">
        <v>15098.906329582287</v>
      </c>
      <c r="AV10" s="3">
        <v>5979304</v>
      </c>
      <c r="AW10" s="3">
        <v>54886.90303290163</v>
      </c>
      <c r="AX10" s="11">
        <f t="shared" si="16"/>
        <v>1.1588656206102397</v>
      </c>
      <c r="AY10" s="6">
        <f t="shared" si="17"/>
        <v>1.4119248572175744</v>
      </c>
      <c r="AZ10" s="3">
        <v>23285</v>
      </c>
      <c r="BA10" s="3">
        <v>28369.79372537365</v>
      </c>
      <c r="BB10" s="3">
        <v>20092925</v>
      </c>
      <c r="BC10" s="3">
        <v>62839.25884194694</v>
      </c>
    </row>
    <row r="11" spans="1:55" ht="12.75">
      <c r="A11" s="2" t="s">
        <v>7</v>
      </c>
      <c r="B11" s="11">
        <f t="shared" si="0"/>
        <v>20.033775836583935</v>
      </c>
      <c r="C11" s="6">
        <f t="shared" si="1"/>
        <v>15.314926173584242</v>
      </c>
      <c r="D11" s="3">
        <v>5706</v>
      </c>
      <c r="E11" s="3">
        <v>4369.423488902741</v>
      </c>
      <c r="F11" s="3">
        <v>284819</v>
      </c>
      <c r="G11" s="3">
        <v>12723.612007129494</v>
      </c>
      <c r="H11" s="11">
        <f t="shared" si="2"/>
        <v>6.0488303223887545</v>
      </c>
      <c r="I11" s="6">
        <f t="shared" si="3"/>
        <v>8.542838915107286</v>
      </c>
      <c r="J11" s="3">
        <v>3742</v>
      </c>
      <c r="K11" s="3">
        <v>5285.99513276592</v>
      </c>
      <c r="L11" s="3">
        <v>618632</v>
      </c>
      <c r="M11" s="3">
        <v>18001.333827413797</v>
      </c>
      <c r="N11" s="11">
        <f t="shared" si="4"/>
        <v>-3.4475945535038544</v>
      </c>
      <c r="O11" s="6">
        <f t="shared" si="5"/>
        <v>7.836390243472134</v>
      </c>
      <c r="P11" s="3">
        <v>-2059</v>
      </c>
      <c r="Q11" s="3">
        <v>4680.511072695481</v>
      </c>
      <c r="R11" s="3">
        <v>597228</v>
      </c>
      <c r="S11" s="3">
        <v>17735.376611542823</v>
      </c>
      <c r="T11" s="11">
        <f t="shared" si="6"/>
        <v>-2.6705129045652223</v>
      </c>
      <c r="U11" s="6">
        <f t="shared" si="7"/>
        <v>12.928940772430943</v>
      </c>
      <c r="V11" s="3">
        <v>-611</v>
      </c>
      <c r="W11" s="3">
        <v>2958.23582813727</v>
      </c>
      <c r="X11" s="3">
        <v>228795</v>
      </c>
      <c r="Y11" s="3">
        <v>11478.604641029448</v>
      </c>
      <c r="Z11" s="11">
        <f t="shared" si="8"/>
        <v>24.01021479236435</v>
      </c>
      <c r="AA11" s="6">
        <f t="shared" si="9"/>
        <v>9.377749997791764</v>
      </c>
      <c r="AB11" s="3">
        <v>15852</v>
      </c>
      <c r="AC11" s="3">
        <v>6207.278103031552</v>
      </c>
      <c r="AD11" s="3">
        <v>660219</v>
      </c>
      <c r="AE11" s="3">
        <v>18497.698200601873</v>
      </c>
      <c r="AF11" s="11">
        <f t="shared" si="10"/>
        <v>14.888134226327361</v>
      </c>
      <c r="AG11" s="6">
        <f t="shared" si="11"/>
        <v>10.328606951579507</v>
      </c>
      <c r="AH11" s="3">
        <v>4726</v>
      </c>
      <c r="AI11" s="3">
        <v>3284.6977312988784</v>
      </c>
      <c r="AJ11" s="3">
        <v>317434</v>
      </c>
      <c r="AK11" s="3">
        <v>13380.801110786377</v>
      </c>
      <c r="AL11" s="11">
        <f t="shared" si="12"/>
        <v>16.55023672798165</v>
      </c>
      <c r="AM11" s="6">
        <f t="shared" si="13"/>
        <v>6.460849068758387</v>
      </c>
      <c r="AN11" s="3">
        <v>19967</v>
      </c>
      <c r="AO11" s="3">
        <v>7804.112205481799</v>
      </c>
      <c r="AP11" s="3">
        <v>1206448</v>
      </c>
      <c r="AQ11" s="3">
        <v>23178.42140087204</v>
      </c>
      <c r="AR11" s="11">
        <f t="shared" si="14"/>
        <v>21.048367876946116</v>
      </c>
      <c r="AS11" s="6">
        <f t="shared" si="15"/>
        <v>7.418423357365403</v>
      </c>
      <c r="AT11" s="3">
        <v>20578</v>
      </c>
      <c r="AU11" s="3">
        <v>7266.839431511818</v>
      </c>
      <c r="AV11" s="3">
        <v>977653</v>
      </c>
      <c r="AW11" s="3">
        <v>21569.185209040534</v>
      </c>
      <c r="AX11" s="11">
        <f t="shared" si="16"/>
        <v>10.105177924788899</v>
      </c>
      <c r="AY11" s="6">
        <f t="shared" si="17"/>
        <v>4.448490821958637</v>
      </c>
      <c r="AZ11" s="3">
        <v>27356</v>
      </c>
      <c r="BA11" s="3">
        <v>12044.140991800741</v>
      </c>
      <c r="BB11" s="3">
        <v>2707127</v>
      </c>
      <c r="BC11" s="3">
        <v>18881.301739589457</v>
      </c>
    </row>
    <row r="12" spans="1:55" ht="12.75">
      <c r="A12" s="2" t="s">
        <v>8</v>
      </c>
      <c r="B12" s="11">
        <f t="shared" si="0"/>
        <v>24.983926305667612</v>
      </c>
      <c r="C12" s="6">
        <f t="shared" si="1"/>
        <v>16.86753412730589</v>
      </c>
      <c r="D12" s="3">
        <v>4391</v>
      </c>
      <c r="E12" s="3">
        <v>2975.135630647786</v>
      </c>
      <c r="F12" s="3">
        <v>175753</v>
      </c>
      <c r="G12" s="3">
        <v>10050.749479340342</v>
      </c>
      <c r="H12" s="11">
        <f t="shared" si="2"/>
        <v>7.361825541470268</v>
      </c>
      <c r="I12" s="6">
        <f t="shared" si="3"/>
        <v>6.706908917650842</v>
      </c>
      <c r="J12" s="3">
        <v>4003</v>
      </c>
      <c r="K12" s="3">
        <v>3648.9422274133085</v>
      </c>
      <c r="L12" s="3">
        <v>543751</v>
      </c>
      <c r="M12" s="3">
        <v>16627.637933813057</v>
      </c>
      <c r="N12" s="11">
        <f t="shared" si="4"/>
        <v>0.7824393396892355</v>
      </c>
      <c r="O12" s="6">
        <f t="shared" si="5"/>
        <v>9.973109215661047</v>
      </c>
      <c r="P12" s="3">
        <v>276</v>
      </c>
      <c r="Q12" s="3">
        <v>3517.961126703932</v>
      </c>
      <c r="R12" s="3">
        <v>352743</v>
      </c>
      <c r="S12" s="3">
        <v>13838.253487721842</v>
      </c>
      <c r="T12" s="11">
        <f t="shared" si="6"/>
        <v>-3.46434278194782</v>
      </c>
      <c r="U12" s="6">
        <f t="shared" si="7"/>
        <v>14.38771427996412</v>
      </c>
      <c r="V12" s="3">
        <v>-516</v>
      </c>
      <c r="W12" s="3">
        <v>2143.2342174270175</v>
      </c>
      <c r="X12" s="3">
        <v>148946</v>
      </c>
      <c r="Y12" s="3">
        <v>9291.346350980946</v>
      </c>
      <c r="Z12" s="11">
        <f t="shared" si="8"/>
        <v>0.8154370996238394</v>
      </c>
      <c r="AA12" s="6">
        <f t="shared" si="9"/>
        <v>8.924680980604021</v>
      </c>
      <c r="AB12" s="3">
        <v>354</v>
      </c>
      <c r="AC12" s="3">
        <v>3874.428958843483</v>
      </c>
      <c r="AD12" s="3">
        <v>434123</v>
      </c>
      <c r="AE12" s="3">
        <v>15143.030584407765</v>
      </c>
      <c r="AF12" s="11">
        <f t="shared" si="10"/>
        <v>22.039727207372913</v>
      </c>
      <c r="AG12" s="6">
        <f t="shared" si="11"/>
        <v>11.965568039985845</v>
      </c>
      <c r="AH12" s="3">
        <v>6806</v>
      </c>
      <c r="AI12" s="3">
        <v>3706.2023101316254</v>
      </c>
      <c r="AJ12" s="3">
        <v>308806</v>
      </c>
      <c r="AK12" s="3">
        <v>13041.831868547983</v>
      </c>
      <c r="AL12" s="11">
        <f t="shared" si="12"/>
        <v>7.449474421864051</v>
      </c>
      <c r="AM12" s="6">
        <f t="shared" si="13"/>
        <v>7.252329444171224</v>
      </c>
      <c r="AN12" s="3">
        <v>6644</v>
      </c>
      <c r="AO12" s="3">
        <v>6469.876497565468</v>
      </c>
      <c r="AP12" s="3">
        <v>891875</v>
      </c>
      <c r="AQ12" s="3">
        <v>19938.531241202803</v>
      </c>
      <c r="AR12" s="11">
        <f t="shared" si="14"/>
        <v>9.63752929283956</v>
      </c>
      <c r="AS12" s="6">
        <f t="shared" si="15"/>
        <v>7.852237852153396</v>
      </c>
      <c r="AT12" s="3">
        <v>7160</v>
      </c>
      <c r="AU12" s="3">
        <v>5836.449541030916</v>
      </c>
      <c r="AV12" s="3">
        <v>742929</v>
      </c>
      <c r="AW12" s="3">
        <v>18737.4369295849</v>
      </c>
      <c r="AX12" s="11">
        <f t="shared" si="16"/>
        <v>7.79686801532695</v>
      </c>
      <c r="AY12" s="6">
        <f t="shared" si="17"/>
        <v>4.827045601306896</v>
      </c>
      <c r="AZ12" s="3">
        <v>15314</v>
      </c>
      <c r="BA12" s="3">
        <v>9481.924173710733</v>
      </c>
      <c r="BB12" s="3">
        <v>1964122</v>
      </c>
      <c r="BC12" s="3">
        <v>17817.390568203777</v>
      </c>
    </row>
    <row r="13" spans="1:55" ht="12.75">
      <c r="A13" s="2" t="s">
        <v>9</v>
      </c>
      <c r="B13" s="11">
        <f t="shared" si="0"/>
        <v>17.714088397790054</v>
      </c>
      <c r="C13" s="6">
        <f t="shared" si="1"/>
        <v>27.64584593464584</v>
      </c>
      <c r="D13" s="3">
        <v>1026</v>
      </c>
      <c r="E13" s="3">
        <v>1604.4443805800809</v>
      </c>
      <c r="F13" s="3">
        <v>57920</v>
      </c>
      <c r="G13" s="3">
        <v>5714.9483335750965</v>
      </c>
      <c r="H13" s="11">
        <f t="shared" si="2"/>
        <v>20.68724593495935</v>
      </c>
      <c r="I13" s="6">
        <f t="shared" si="3"/>
        <v>14.426168301632913</v>
      </c>
      <c r="J13" s="3">
        <v>3257</v>
      </c>
      <c r="K13" s="3">
        <v>2278.5241257774733</v>
      </c>
      <c r="L13" s="3">
        <v>157440</v>
      </c>
      <c r="M13" s="3">
        <v>8790.338744007717</v>
      </c>
      <c r="N13" s="11">
        <f t="shared" si="4"/>
        <v>9.616148772152906</v>
      </c>
      <c r="O13" s="6">
        <f t="shared" si="5"/>
        <v>20.67743562696785</v>
      </c>
      <c r="P13" s="3">
        <v>847</v>
      </c>
      <c r="Q13" s="3">
        <v>1822.5001410493771</v>
      </c>
      <c r="R13" s="3">
        <v>88081</v>
      </c>
      <c r="S13" s="3">
        <v>6907.734236536817</v>
      </c>
      <c r="T13" s="11">
        <f t="shared" si="6"/>
        <v>22.068658047258136</v>
      </c>
      <c r="U13" s="6">
        <f t="shared" si="7"/>
        <v>33.919264509635184</v>
      </c>
      <c r="V13" s="3">
        <v>792</v>
      </c>
      <c r="W13" s="3">
        <v>1221.4519383197194</v>
      </c>
      <c r="X13" s="3">
        <v>35888</v>
      </c>
      <c r="Y13" s="3">
        <v>4562.647645734351</v>
      </c>
      <c r="Z13" s="11">
        <f t="shared" si="8"/>
        <v>26.69998380416927</v>
      </c>
      <c r="AA13" s="6">
        <f t="shared" si="9"/>
        <v>32.598555776752505</v>
      </c>
      <c r="AB13" s="3">
        <v>2308</v>
      </c>
      <c r="AC13" s="3">
        <v>2823.8148398930125</v>
      </c>
      <c r="AD13" s="3">
        <v>86442</v>
      </c>
      <c r="AE13" s="3">
        <v>6850.762961084108</v>
      </c>
      <c r="AF13" s="11">
        <f t="shared" si="10"/>
        <v>4.39274080967892</v>
      </c>
      <c r="AG13" s="6">
        <f t="shared" si="11"/>
        <v>26.139835934886708</v>
      </c>
      <c r="AH13" s="3">
        <v>236</v>
      </c>
      <c r="AI13" s="3">
        <v>1404.5719371929656</v>
      </c>
      <c r="AJ13" s="3">
        <v>53725</v>
      </c>
      <c r="AK13" s="3">
        <v>5519.117261462153</v>
      </c>
      <c r="AL13" s="11">
        <f t="shared" si="12"/>
        <v>18.94862400954247</v>
      </c>
      <c r="AM13" s="6">
        <f t="shared" si="13"/>
        <v>22.068227612368165</v>
      </c>
      <c r="AN13" s="3">
        <v>3336</v>
      </c>
      <c r="AO13" s="3">
        <v>3889.101225267221</v>
      </c>
      <c r="AP13" s="3">
        <v>176055</v>
      </c>
      <c r="AQ13" s="3">
        <v>9165.087587019505</v>
      </c>
      <c r="AR13" s="11">
        <f t="shared" si="14"/>
        <v>18.149778478529182</v>
      </c>
      <c r="AS13" s="6">
        <f t="shared" si="15"/>
        <v>25.307369774088293</v>
      </c>
      <c r="AT13" s="3">
        <v>2544</v>
      </c>
      <c r="AU13" s="3">
        <v>3550.5333601094353</v>
      </c>
      <c r="AV13" s="3">
        <v>140167</v>
      </c>
      <c r="AW13" s="3">
        <v>8400.65684518254</v>
      </c>
      <c r="AX13" s="11">
        <f t="shared" si="16"/>
        <v>17.65603884078282</v>
      </c>
      <c r="AY13" s="6">
        <f t="shared" si="17"/>
        <v>11.90336779003278</v>
      </c>
      <c r="AZ13" s="3">
        <v>8466</v>
      </c>
      <c r="BA13" s="3">
        <v>5709.747374851622</v>
      </c>
      <c r="BB13" s="3">
        <v>479496</v>
      </c>
      <c r="BC13" s="3">
        <v>8832.690648859843</v>
      </c>
    </row>
    <row r="14" spans="1:55" ht="12.75">
      <c r="A14" s="2" t="s">
        <v>218</v>
      </c>
      <c r="B14" s="11">
        <v>-30.275229357798167</v>
      </c>
      <c r="C14" s="6">
        <v>39.33304227430124</v>
      </c>
      <c r="D14" s="3">
        <v>-1287</v>
      </c>
      <c r="E14" s="3">
        <v>1678.510500972514</v>
      </c>
      <c r="F14" s="3">
        <v>42510</v>
      </c>
      <c r="G14" s="3">
        <v>4860.533909656086</v>
      </c>
      <c r="H14" s="11">
        <v>-88.24568730123036</v>
      </c>
      <c r="I14" s="6">
        <v>36.40052237844346</v>
      </c>
      <c r="J14" s="3">
        <v>-5494</v>
      </c>
      <c r="K14" s="3">
        <v>2322.453747332764</v>
      </c>
      <c r="L14" s="3">
        <v>62258</v>
      </c>
      <c r="M14" s="3">
        <v>5756.180649366693</v>
      </c>
      <c r="N14" s="11">
        <v>-21.566498477784165</v>
      </c>
      <c r="O14" s="6">
        <v>44.03431526127424</v>
      </c>
      <c r="P14" s="3">
        <v>-1013</v>
      </c>
      <c r="Q14" s="3">
        <v>2071.2407346805444</v>
      </c>
      <c r="R14" s="3">
        <v>46971</v>
      </c>
      <c r="S14" s="3">
        <v>5084.694343160028</v>
      </c>
      <c r="T14" s="11">
        <v>-29.600138480180025</v>
      </c>
      <c r="U14" s="6">
        <v>101.63999070814675</v>
      </c>
      <c r="V14" s="3">
        <v>-342</v>
      </c>
      <c r="W14" s="3">
        <v>1176.900134782047</v>
      </c>
      <c r="X14" s="3">
        <v>11554</v>
      </c>
      <c r="Y14" s="3">
        <v>2616.7896773040193</v>
      </c>
      <c r="Z14" s="11">
        <v>7.66718334809566</v>
      </c>
      <c r="AA14" s="6">
        <v>43.86941849961833</v>
      </c>
      <c r="AB14" s="3">
        <v>554</v>
      </c>
      <c r="AC14" s="3">
        <v>3170.1772732964005</v>
      </c>
      <c r="AD14" s="3">
        <v>72256</v>
      </c>
      <c r="AE14" s="3">
        <v>6131.321724223706</v>
      </c>
      <c r="AF14" s="11">
        <v>71.98006597880254</v>
      </c>
      <c r="AG14" s="6">
        <v>30.335065115557487</v>
      </c>
      <c r="AH14" s="3">
        <v>6153</v>
      </c>
      <c r="AI14" s="3">
        <v>2635.833891698223</v>
      </c>
      <c r="AJ14" s="3">
        <v>85482</v>
      </c>
      <c r="AK14" s="3">
        <v>6567.049581778783</v>
      </c>
      <c r="AL14" s="11">
        <v>37.59776008316991</v>
      </c>
      <c r="AM14" s="6">
        <v>25.92477374526993</v>
      </c>
      <c r="AN14" s="3">
        <v>6365</v>
      </c>
      <c r="AO14" s="3">
        <v>4399.872841600084</v>
      </c>
      <c r="AP14" s="3">
        <v>169292</v>
      </c>
      <c r="AQ14" s="3">
        <v>8275.875053346868</v>
      </c>
      <c r="AR14" s="11">
        <v>42.519874728980966</v>
      </c>
      <c r="AS14" s="6">
        <v>26.90090160449735</v>
      </c>
      <c r="AT14" s="3">
        <v>6707</v>
      </c>
      <c r="AU14" s="3">
        <v>4257.329155879305</v>
      </c>
      <c r="AV14" s="3">
        <v>157738</v>
      </c>
      <c r="AW14" s="3">
        <v>8123.35775532506</v>
      </c>
      <c r="AX14" s="11">
        <v>-4.451283520906081</v>
      </c>
      <c r="AY14" s="6">
        <v>17.60277024233057</v>
      </c>
      <c r="AZ14" s="3">
        <v>-1429</v>
      </c>
      <c r="BA14" s="3">
        <v>5651.102618151169</v>
      </c>
      <c r="BB14" s="3">
        <v>321031</v>
      </c>
      <c r="BC14" s="3">
        <v>6213.547221292939</v>
      </c>
    </row>
    <row r="15" spans="1:55" ht="12.75">
      <c r="A15" s="2" t="s">
        <v>10</v>
      </c>
      <c r="B15" s="11">
        <f t="shared" si="0"/>
        <v>26.25510209018383</v>
      </c>
      <c r="C15" s="6">
        <f t="shared" si="1"/>
        <v>6.45295165861468</v>
      </c>
      <c r="D15" s="3">
        <v>32561</v>
      </c>
      <c r="E15" s="3">
        <v>8032.829902118867</v>
      </c>
      <c r="F15" s="3">
        <v>1240178</v>
      </c>
      <c r="G15" s="3">
        <v>26426.739715011885</v>
      </c>
      <c r="H15" s="11">
        <f t="shared" si="2"/>
        <v>23.384619906758257</v>
      </c>
      <c r="I15" s="6">
        <f t="shared" si="3"/>
        <v>3.830640787678969</v>
      </c>
      <c r="J15" s="3">
        <v>66827</v>
      </c>
      <c r="K15" s="3">
        <v>10983.050771359021</v>
      </c>
      <c r="L15" s="3">
        <v>2857733</v>
      </c>
      <c r="M15" s="3">
        <v>38050.09237284857</v>
      </c>
      <c r="N15" s="11">
        <f t="shared" si="4"/>
        <v>16.275574354107555</v>
      </c>
      <c r="O15" s="6">
        <f t="shared" si="5"/>
        <v>4.677673817809133</v>
      </c>
      <c r="P15" s="3">
        <v>33785</v>
      </c>
      <c r="Q15" s="3">
        <v>9725.068653028882</v>
      </c>
      <c r="R15" s="3">
        <v>2075810</v>
      </c>
      <c r="S15" s="3">
        <v>33291.94422588058</v>
      </c>
      <c r="T15" s="11">
        <f t="shared" si="6"/>
        <v>16.055386501594164</v>
      </c>
      <c r="U15" s="6">
        <f t="shared" si="7"/>
        <v>5.636223293945111</v>
      </c>
      <c r="V15" s="3">
        <v>15243</v>
      </c>
      <c r="W15" s="3">
        <v>5364.129597008259</v>
      </c>
      <c r="X15" s="3">
        <v>949401</v>
      </c>
      <c r="Y15" s="3">
        <v>23329.618779423523</v>
      </c>
      <c r="Z15" s="11">
        <f t="shared" si="8"/>
        <v>25.040528862413915</v>
      </c>
      <c r="AA15" s="6">
        <f t="shared" si="9"/>
        <v>6.1068987377336175</v>
      </c>
      <c r="AB15" s="3">
        <v>42276</v>
      </c>
      <c r="AC15" s="3">
        <v>10338.36318966281</v>
      </c>
      <c r="AD15" s="3">
        <v>1688303</v>
      </c>
      <c r="AE15" s="3">
        <v>30402.27414553142</v>
      </c>
      <c r="AF15" s="11">
        <f t="shared" si="10"/>
        <v>34.09165393867064</v>
      </c>
      <c r="AG15" s="6">
        <f t="shared" si="11"/>
        <v>6.945681756280458</v>
      </c>
      <c r="AH15" s="3">
        <v>27566</v>
      </c>
      <c r="AI15" s="3">
        <v>5664.34315512399</v>
      </c>
      <c r="AJ15" s="3">
        <v>808585</v>
      </c>
      <c r="AK15" s="3">
        <v>21622.234654613516</v>
      </c>
      <c r="AL15" s="11">
        <f t="shared" si="12"/>
        <v>24.688875483164647</v>
      </c>
      <c r="AM15" s="6">
        <f t="shared" si="13"/>
        <v>4.097013326530583</v>
      </c>
      <c r="AN15" s="3">
        <v>85085</v>
      </c>
      <c r="AO15" s="3">
        <v>14155.603974438003</v>
      </c>
      <c r="AP15" s="3">
        <v>3446289</v>
      </c>
      <c r="AQ15" s="3">
        <v>40928.57191382368</v>
      </c>
      <c r="AR15" s="11">
        <f t="shared" si="14"/>
        <v>27.9716190714201</v>
      </c>
      <c r="AS15" s="6">
        <f t="shared" si="15"/>
        <v>4.9858562194267835</v>
      </c>
      <c r="AT15" s="3">
        <v>69842</v>
      </c>
      <c r="AU15" s="3">
        <v>12489.79862677437</v>
      </c>
      <c r="AV15" s="3">
        <v>2496888</v>
      </c>
      <c r="AW15" s="3">
        <v>36006.426448496866</v>
      </c>
      <c r="AX15" s="11">
        <f t="shared" si="16"/>
        <v>22.68791820382723</v>
      </c>
      <c r="AY15" s="6">
        <f t="shared" si="17"/>
        <v>2.3446094616965234</v>
      </c>
      <c r="AZ15" s="3">
        <v>218258</v>
      </c>
      <c r="BA15" s="3">
        <v>22571.12628215803</v>
      </c>
      <c r="BB15" s="3">
        <v>9620010</v>
      </c>
      <c r="BC15" s="3">
        <v>37405.382551113384</v>
      </c>
    </row>
    <row r="16" spans="1:55" ht="12.75">
      <c r="A16" s="2" t="s">
        <v>11</v>
      </c>
      <c r="B16" s="11">
        <f t="shared" si="0"/>
        <v>23.209756211367296</v>
      </c>
      <c r="C16" s="6">
        <f t="shared" si="1"/>
        <v>7.008461909461508</v>
      </c>
      <c r="D16" s="3">
        <v>17907</v>
      </c>
      <c r="E16" s="3">
        <v>5428.455640396262</v>
      </c>
      <c r="F16" s="3">
        <v>771529</v>
      </c>
      <c r="G16" s="3">
        <v>20661.963800322093</v>
      </c>
      <c r="H16" s="11">
        <f t="shared" si="2"/>
        <v>10.082033736161625</v>
      </c>
      <c r="I16" s="6">
        <f t="shared" si="3"/>
        <v>4.666049689071882</v>
      </c>
      <c r="J16" s="3">
        <v>15429</v>
      </c>
      <c r="K16" s="3">
        <v>7146.126655757299</v>
      </c>
      <c r="L16" s="3">
        <v>1530346</v>
      </c>
      <c r="M16" s="3">
        <v>27692.58956799813</v>
      </c>
      <c r="N16" s="11">
        <f t="shared" si="4"/>
        <v>14.384485836721966</v>
      </c>
      <c r="O16" s="6">
        <f t="shared" si="5"/>
        <v>7.098599396642034</v>
      </c>
      <c r="P16" s="3">
        <v>15639</v>
      </c>
      <c r="Q16" s="3">
        <v>7725.433510700223</v>
      </c>
      <c r="R16" s="3">
        <v>1087213</v>
      </c>
      <c r="S16" s="3">
        <v>24041.131857295124</v>
      </c>
      <c r="T16" s="11">
        <f t="shared" si="6"/>
        <v>18.89643687216308</v>
      </c>
      <c r="U16" s="6">
        <f t="shared" si="7"/>
        <v>8.87723088494064</v>
      </c>
      <c r="V16" s="3">
        <v>6740</v>
      </c>
      <c r="W16" s="3">
        <v>3178.0209205966535</v>
      </c>
      <c r="X16" s="3">
        <v>356681</v>
      </c>
      <c r="Y16" s="3">
        <v>14406.556167829514</v>
      </c>
      <c r="Z16" s="11">
        <f t="shared" si="8"/>
        <v>9.19303100305954</v>
      </c>
      <c r="AA16" s="6">
        <f t="shared" si="9"/>
        <v>6.780545653839291</v>
      </c>
      <c r="AB16" s="3">
        <v>8930</v>
      </c>
      <c r="AC16" s="3">
        <v>6589.902474192998</v>
      </c>
      <c r="AD16" s="3">
        <v>971388</v>
      </c>
      <c r="AE16" s="3">
        <v>22894.21885848647</v>
      </c>
      <c r="AF16" s="11">
        <f t="shared" si="10"/>
        <v>10.081003211295737</v>
      </c>
      <c r="AG16" s="6">
        <f t="shared" si="11"/>
        <v>9.701620647827674</v>
      </c>
      <c r="AH16" s="3">
        <v>4825</v>
      </c>
      <c r="AI16" s="3">
        <v>4646.421562449968</v>
      </c>
      <c r="AJ16" s="3">
        <v>478623</v>
      </c>
      <c r="AK16" s="3">
        <v>16567.70508444903</v>
      </c>
      <c r="AL16" s="11">
        <f t="shared" si="12"/>
        <v>11.343936874685891</v>
      </c>
      <c r="AM16" s="6">
        <f t="shared" si="13"/>
        <v>5.160961974948723</v>
      </c>
      <c r="AN16" s="3">
        <v>20495</v>
      </c>
      <c r="AO16" s="3">
        <v>9330.277141201379</v>
      </c>
      <c r="AP16" s="3">
        <v>1806692</v>
      </c>
      <c r="AQ16" s="3">
        <v>29512.703668031078</v>
      </c>
      <c r="AR16" s="11">
        <f t="shared" si="14"/>
        <v>9.486134932769474</v>
      </c>
      <c r="AS16" s="6">
        <f t="shared" si="15"/>
        <v>5.8901413712958135</v>
      </c>
      <c r="AT16" s="3">
        <v>13755</v>
      </c>
      <c r="AU16" s="3">
        <v>8544.639035156782</v>
      </c>
      <c r="AV16" s="3">
        <v>1450011</v>
      </c>
      <c r="AW16" s="3">
        <v>27104.230272788063</v>
      </c>
      <c r="AX16" s="11">
        <f t="shared" si="16"/>
        <v>13.370466032049087</v>
      </c>
      <c r="AY16" s="6">
        <f t="shared" si="17"/>
        <v>2.8971957940381543</v>
      </c>
      <c r="AZ16" s="3">
        <v>69470</v>
      </c>
      <c r="BA16" s="3">
        <v>15057.320246893201</v>
      </c>
      <c r="BB16" s="3">
        <v>5195780</v>
      </c>
      <c r="BC16" s="3">
        <v>26369.2220610535</v>
      </c>
    </row>
    <row r="17" spans="1:55" ht="12.75">
      <c r="A17" s="2" t="s">
        <v>12</v>
      </c>
      <c r="B17" s="11">
        <f t="shared" si="0"/>
        <v>-4.212488994009289</v>
      </c>
      <c r="C17" s="6">
        <f t="shared" si="1"/>
        <v>19.556429081624287</v>
      </c>
      <c r="D17" s="3">
        <v>-244</v>
      </c>
      <c r="E17" s="3">
        <v>1133.0294820193337</v>
      </c>
      <c r="F17" s="3">
        <v>57923</v>
      </c>
      <c r="G17" s="3">
        <v>5788.778828744707</v>
      </c>
      <c r="H17" s="11">
        <f t="shared" si="2"/>
        <v>12.21379033537752</v>
      </c>
      <c r="I17" s="6">
        <f t="shared" si="3"/>
        <v>14.127906934310694</v>
      </c>
      <c r="J17" s="3">
        <v>2617</v>
      </c>
      <c r="K17" s="3">
        <v>3029.785537150278</v>
      </c>
      <c r="L17" s="3">
        <v>214266</v>
      </c>
      <c r="M17" s="3">
        <v>10383.475148007052</v>
      </c>
      <c r="N17" s="11">
        <f t="shared" si="4"/>
        <v>-2.719726089343971</v>
      </c>
      <c r="O17" s="6">
        <f t="shared" si="5"/>
        <v>23.536791811497302</v>
      </c>
      <c r="P17" s="3">
        <v>-421</v>
      </c>
      <c r="Q17" s="3">
        <v>3643.461259314417</v>
      </c>
      <c r="R17" s="3">
        <v>154795</v>
      </c>
      <c r="S17" s="3">
        <v>9073.43719501397</v>
      </c>
      <c r="T17" s="11">
        <f t="shared" si="6"/>
        <v>20.999496542038738</v>
      </c>
      <c r="U17" s="6">
        <f t="shared" si="7"/>
        <v>24.827390973295962</v>
      </c>
      <c r="V17" s="3">
        <v>1585</v>
      </c>
      <c r="W17" s="3">
        <v>1878.977699076016</v>
      </c>
      <c r="X17" s="3">
        <v>75478</v>
      </c>
      <c r="Y17" s="3">
        <v>6559.535718723959</v>
      </c>
      <c r="Z17" s="11">
        <f t="shared" si="8"/>
        <v>10.587347330863182</v>
      </c>
      <c r="AA17" s="6">
        <f t="shared" si="9"/>
        <v>21.10258833595961</v>
      </c>
      <c r="AB17" s="3">
        <v>1543</v>
      </c>
      <c r="AC17" s="3">
        <v>3076.9150052243886</v>
      </c>
      <c r="AD17" s="3">
        <v>145740</v>
      </c>
      <c r="AE17" s="3">
        <v>8840.09554342335</v>
      </c>
      <c r="AF17" s="11">
        <f t="shared" si="10"/>
        <v>23.485390079552197</v>
      </c>
      <c r="AG17" s="6">
        <f t="shared" si="11"/>
        <v>22.321340901762333</v>
      </c>
      <c r="AH17" s="3">
        <v>1544</v>
      </c>
      <c r="AI17" s="3">
        <v>1474.5559902899583</v>
      </c>
      <c r="AJ17" s="3">
        <v>65743</v>
      </c>
      <c r="AK17" s="3">
        <v>6147.0564719430495</v>
      </c>
      <c r="AL17" s="11">
        <f t="shared" si="12"/>
        <v>16.280958039594232</v>
      </c>
      <c r="AM17" s="6">
        <f t="shared" si="13"/>
        <v>14.281586354284709</v>
      </c>
      <c r="AN17" s="3">
        <v>4672</v>
      </c>
      <c r="AO17" s="3">
        <v>4102.600592825239</v>
      </c>
      <c r="AP17" s="3">
        <v>286961</v>
      </c>
      <c r="AQ17" s="3">
        <v>11590.686933200432</v>
      </c>
      <c r="AR17" s="11">
        <f t="shared" si="14"/>
        <v>14.596917955580354</v>
      </c>
      <c r="AS17" s="6">
        <f t="shared" si="15"/>
        <v>16.411487275233156</v>
      </c>
      <c r="AT17" s="3">
        <v>3087</v>
      </c>
      <c r="AU17" s="3">
        <v>3474.024179158084</v>
      </c>
      <c r="AV17" s="3">
        <v>211483</v>
      </c>
      <c r="AW17" s="3">
        <v>10329.558612604731</v>
      </c>
      <c r="AX17" s="11">
        <f t="shared" si="16"/>
        <v>9.27802561821989</v>
      </c>
      <c r="AY17" s="6">
        <f t="shared" si="17"/>
        <v>8.754683558549877</v>
      </c>
      <c r="AZ17" s="3">
        <v>6624</v>
      </c>
      <c r="BA17" s="3">
        <v>6251.3314957195325</v>
      </c>
      <c r="BB17" s="3">
        <v>713945</v>
      </c>
      <c r="BC17" s="3">
        <v>11862.54494558687</v>
      </c>
    </row>
    <row r="18" spans="1:55" ht="12.75">
      <c r="A18" s="2" t="s">
        <v>13</v>
      </c>
      <c r="B18" s="11">
        <f t="shared" si="0"/>
        <v>52.5035912169095</v>
      </c>
      <c r="C18" s="6">
        <f t="shared" si="1"/>
        <v>26.62890802584031</v>
      </c>
      <c r="D18" s="3">
        <v>5117</v>
      </c>
      <c r="E18" s="3">
        <v>2620.5814568049586</v>
      </c>
      <c r="F18" s="3">
        <v>97460</v>
      </c>
      <c r="G18" s="3">
        <v>6922.676624266277</v>
      </c>
      <c r="H18" s="11">
        <f t="shared" si="2"/>
        <v>33.558643471391896</v>
      </c>
      <c r="I18" s="6">
        <f t="shared" si="3"/>
        <v>14.645293175991595</v>
      </c>
      <c r="J18" s="3">
        <v>7477</v>
      </c>
      <c r="K18" s="3">
        <v>3280.084112012221</v>
      </c>
      <c r="L18" s="3">
        <v>222804</v>
      </c>
      <c r="M18" s="3">
        <v>9954.138190047086</v>
      </c>
      <c r="N18" s="11">
        <f t="shared" si="4"/>
        <v>13.589675569765765</v>
      </c>
      <c r="O18" s="6">
        <f t="shared" si="5"/>
        <v>17.750794107454585</v>
      </c>
      <c r="P18" s="3">
        <v>2920</v>
      </c>
      <c r="Q18" s="3">
        <v>3816.4235699473925</v>
      </c>
      <c r="R18" s="3">
        <v>214869</v>
      </c>
      <c r="S18" s="3">
        <v>9807.92734289714</v>
      </c>
      <c r="T18" s="11">
        <f t="shared" si="6"/>
        <v>21.214497299181044</v>
      </c>
      <c r="U18" s="6">
        <f t="shared" si="7"/>
        <v>27.842100323528868</v>
      </c>
      <c r="V18" s="3">
        <v>1461</v>
      </c>
      <c r="W18" s="3">
        <v>1921.4863869541202</v>
      </c>
      <c r="X18" s="3">
        <v>68868</v>
      </c>
      <c r="Y18" s="3">
        <v>5882.390236866755</v>
      </c>
      <c r="Z18" s="11">
        <f t="shared" si="8"/>
        <v>26.127660212892046</v>
      </c>
      <c r="AA18" s="6">
        <f t="shared" si="9"/>
        <v>22.913157868634542</v>
      </c>
      <c r="AB18" s="3">
        <v>3483</v>
      </c>
      <c r="AC18" s="3">
        <v>3061.6007880886427</v>
      </c>
      <c r="AD18" s="3">
        <v>133307</v>
      </c>
      <c r="AE18" s="3">
        <v>7984.872875509772</v>
      </c>
      <c r="AF18" s="11">
        <f t="shared" si="10"/>
        <v>34.07276261889884</v>
      </c>
      <c r="AG18" s="6">
        <f t="shared" si="11"/>
        <v>39.270788085993544</v>
      </c>
      <c r="AH18" s="3">
        <v>1963</v>
      </c>
      <c r="AI18" s="3">
        <v>2269.9455449966194</v>
      </c>
      <c r="AJ18" s="3">
        <v>57612</v>
      </c>
      <c r="AK18" s="3">
        <v>5402.792466088943</v>
      </c>
      <c r="AL18" s="11">
        <f t="shared" si="12"/>
        <v>26.587165639543166</v>
      </c>
      <c r="AM18" s="6">
        <f t="shared" si="13"/>
        <v>17.302702686740417</v>
      </c>
      <c r="AN18" s="3">
        <v>6907</v>
      </c>
      <c r="AO18" s="3">
        <v>4503.809470423344</v>
      </c>
      <c r="AP18" s="3">
        <v>259787</v>
      </c>
      <c r="AQ18" s="3">
        <v>10579.639178201456</v>
      </c>
      <c r="AR18" s="11">
        <f t="shared" si="14"/>
        <v>28.525186073675222</v>
      </c>
      <c r="AS18" s="6">
        <f t="shared" si="15"/>
        <v>20.91514971137551</v>
      </c>
      <c r="AT18" s="3">
        <v>5446</v>
      </c>
      <c r="AU18" s="3">
        <v>4001.972889853828</v>
      </c>
      <c r="AV18" s="3">
        <v>190919</v>
      </c>
      <c r="AW18" s="3">
        <v>9337.449884513988</v>
      </c>
      <c r="AX18" s="11">
        <f t="shared" si="16"/>
        <v>28.205353997886583</v>
      </c>
      <c r="AY18" s="6">
        <f t="shared" si="17"/>
        <v>9.965221924660476</v>
      </c>
      <c r="AZ18" s="3">
        <v>22421</v>
      </c>
      <c r="BA18" s="3">
        <v>7927.2238258894895</v>
      </c>
      <c r="BB18" s="3">
        <v>794920</v>
      </c>
      <c r="BC18" s="3">
        <v>10627.79246668977</v>
      </c>
    </row>
    <row r="19" spans="1:55" ht="12.75">
      <c r="A19" s="2" t="s">
        <v>14</v>
      </c>
      <c r="B19" s="11">
        <f t="shared" si="0"/>
        <v>1.9912170254583426</v>
      </c>
      <c r="C19" s="6">
        <f t="shared" si="1"/>
        <v>7.976059765253643</v>
      </c>
      <c r="D19" s="3">
        <v>1621</v>
      </c>
      <c r="E19" s="3">
        <v>6493.251721085129</v>
      </c>
      <c r="F19" s="3">
        <v>814075</v>
      </c>
      <c r="G19" s="3">
        <v>21479.830787942305</v>
      </c>
      <c r="H19" s="11">
        <f t="shared" si="2"/>
        <v>-1.6770255908110145</v>
      </c>
      <c r="I19" s="6">
        <f t="shared" si="3"/>
        <v>3.4219991206966207</v>
      </c>
      <c r="J19" s="3">
        <v>-3189</v>
      </c>
      <c r="K19" s="3">
        <v>6507.419622880486</v>
      </c>
      <c r="L19" s="3">
        <v>1901581</v>
      </c>
      <c r="M19" s="3">
        <v>31256.01640364286</v>
      </c>
      <c r="N19" s="11">
        <f t="shared" si="4"/>
        <v>6.312311036705729</v>
      </c>
      <c r="O19" s="6">
        <f t="shared" si="5"/>
        <v>4.503622609836424</v>
      </c>
      <c r="P19" s="3">
        <v>10105</v>
      </c>
      <c r="Q19" s="3">
        <v>7211.916359461955</v>
      </c>
      <c r="R19" s="3">
        <v>1600840</v>
      </c>
      <c r="S19" s="3">
        <v>29084.33861624816</v>
      </c>
      <c r="T19" s="11">
        <f t="shared" si="6"/>
        <v>-4.066794422873043</v>
      </c>
      <c r="U19" s="6">
        <f t="shared" si="7"/>
        <v>5.790655788410206</v>
      </c>
      <c r="V19" s="3">
        <v>-2432</v>
      </c>
      <c r="W19" s="3">
        <v>3463.717535881787</v>
      </c>
      <c r="X19" s="3">
        <v>598014</v>
      </c>
      <c r="Y19" s="3">
        <v>18580.277695731038</v>
      </c>
      <c r="Z19" s="11">
        <f t="shared" si="8"/>
        <v>3.3567843656086658</v>
      </c>
      <c r="AA19" s="6">
        <f t="shared" si="9"/>
        <v>4.6331479157192605</v>
      </c>
      <c r="AB19" s="3">
        <v>4841</v>
      </c>
      <c r="AC19" s="3">
        <v>6682.364729186442</v>
      </c>
      <c r="AD19" s="3">
        <v>1442154</v>
      </c>
      <c r="AE19" s="3">
        <v>27806.511850024715</v>
      </c>
      <c r="AF19" s="11">
        <f t="shared" si="10"/>
        <v>4.965662437960623</v>
      </c>
      <c r="AG19" s="6">
        <f t="shared" si="11"/>
        <v>7.653931738674636</v>
      </c>
      <c r="AH19" s="3">
        <v>3953</v>
      </c>
      <c r="AI19" s="3">
        <v>6093.956751877223</v>
      </c>
      <c r="AJ19" s="3">
        <v>796067</v>
      </c>
      <c r="AK19" s="3">
        <v>21257.36814933587</v>
      </c>
      <c r="AL19" s="11">
        <f t="shared" si="12"/>
        <v>2.243114551509307</v>
      </c>
      <c r="AM19" s="6">
        <f t="shared" si="13"/>
        <v>3.687952937896203</v>
      </c>
      <c r="AN19" s="3">
        <v>6362</v>
      </c>
      <c r="AO19" s="3">
        <v>10460.220580190937</v>
      </c>
      <c r="AP19" s="3">
        <v>2836235</v>
      </c>
      <c r="AQ19" s="3">
        <v>36440.479759523514</v>
      </c>
      <c r="AR19" s="11">
        <f t="shared" si="14"/>
        <v>3.9290132654460836</v>
      </c>
      <c r="AS19" s="6">
        <f t="shared" si="15"/>
        <v>4.192348880963585</v>
      </c>
      <c r="AT19" s="3">
        <v>8794</v>
      </c>
      <c r="AU19" s="3">
        <v>9384.318921590688</v>
      </c>
      <c r="AV19" s="3">
        <v>2238221</v>
      </c>
      <c r="AW19" s="3">
        <v>33364.08249905741</v>
      </c>
      <c r="AX19" s="11">
        <f t="shared" si="16"/>
        <v>2.0829806125800063</v>
      </c>
      <c r="AY19" s="6">
        <f t="shared" si="17"/>
        <v>2.4239664161328043</v>
      </c>
      <c r="AZ19" s="3">
        <v>14899</v>
      </c>
      <c r="BA19" s="3">
        <v>17338.127392310857</v>
      </c>
      <c r="BB19" s="3">
        <v>7152731</v>
      </c>
      <c r="BC19" s="3">
        <v>34353.28345040005</v>
      </c>
    </row>
    <row r="20" spans="1:55" ht="12.75">
      <c r="A20" s="2" t="s">
        <v>15</v>
      </c>
      <c r="B20" s="11">
        <f t="shared" si="0"/>
        <v>19.438896814075132</v>
      </c>
      <c r="C20" s="6">
        <f t="shared" si="1"/>
        <v>7.811077506555446</v>
      </c>
      <c r="D20" s="3">
        <v>8176</v>
      </c>
      <c r="E20" s="3">
        <v>3297.2119309728937</v>
      </c>
      <c r="F20" s="3">
        <v>420600</v>
      </c>
      <c r="G20" s="3">
        <v>14381.388990033201</v>
      </c>
      <c r="H20" s="11">
        <f t="shared" si="2"/>
        <v>8.663047128079432</v>
      </c>
      <c r="I20" s="6">
        <f t="shared" si="3"/>
        <v>4.342884105642763</v>
      </c>
      <c r="J20" s="3">
        <v>10681</v>
      </c>
      <c r="K20" s="3">
        <v>5358.144668259714</v>
      </c>
      <c r="L20" s="3">
        <v>1232938</v>
      </c>
      <c r="M20" s="3">
        <v>22787.606023126707</v>
      </c>
      <c r="N20" s="11">
        <f t="shared" si="4"/>
        <v>3.2130981544132964</v>
      </c>
      <c r="O20" s="6">
        <f t="shared" si="5"/>
        <v>6.115065734543571</v>
      </c>
      <c r="P20" s="3">
        <v>2437</v>
      </c>
      <c r="Q20" s="3">
        <v>4638.410831780105</v>
      </c>
      <c r="R20" s="3">
        <v>758458</v>
      </c>
      <c r="S20" s="3">
        <v>18727.01123468326</v>
      </c>
      <c r="T20" s="11">
        <f t="shared" si="6"/>
        <v>-5.315544028163957</v>
      </c>
      <c r="U20" s="6">
        <f t="shared" si="7"/>
        <v>9.3399406372222</v>
      </c>
      <c r="V20" s="3">
        <v>-1451</v>
      </c>
      <c r="W20" s="3">
        <v>2550.314695140582</v>
      </c>
      <c r="X20" s="3">
        <v>272973</v>
      </c>
      <c r="Y20" s="3">
        <v>11735.905151966359</v>
      </c>
      <c r="Z20" s="11">
        <f t="shared" si="8"/>
        <v>-11.528025941367217</v>
      </c>
      <c r="AA20" s="6">
        <f t="shared" si="9"/>
        <v>10.063793534458977</v>
      </c>
      <c r="AB20" s="3">
        <v>-6097</v>
      </c>
      <c r="AC20" s="3">
        <v>5325.773145070113</v>
      </c>
      <c r="AD20" s="3">
        <v>528885</v>
      </c>
      <c r="AE20" s="3">
        <v>15971.75530832859</v>
      </c>
      <c r="AF20" s="11">
        <f t="shared" si="10"/>
        <v>-11.751466923880717</v>
      </c>
      <c r="AG20" s="6">
        <f t="shared" si="11"/>
        <v>14.254826204594401</v>
      </c>
      <c r="AH20" s="3">
        <v>-2924</v>
      </c>
      <c r="AI20" s="3">
        <v>3549.339196491369</v>
      </c>
      <c r="AJ20" s="3">
        <v>248820</v>
      </c>
      <c r="AK20" s="3">
        <v>11227.950800699393</v>
      </c>
      <c r="AL20" s="11">
        <f t="shared" si="12"/>
        <v>-9.966897565191239</v>
      </c>
      <c r="AM20" s="6">
        <f t="shared" si="13"/>
        <v>7.138073347672253</v>
      </c>
      <c r="AN20" s="3">
        <v>-10472</v>
      </c>
      <c r="AO20" s="3">
        <v>7502.856842196844</v>
      </c>
      <c r="AP20" s="3">
        <v>1050678</v>
      </c>
      <c r="AQ20" s="3">
        <v>21427.740042622398</v>
      </c>
      <c r="AR20" s="11">
        <f t="shared" si="14"/>
        <v>-11.59951395452003</v>
      </c>
      <c r="AS20" s="6">
        <f t="shared" si="15"/>
        <v>8.781036484741735</v>
      </c>
      <c r="AT20" s="3">
        <v>-9021</v>
      </c>
      <c r="AU20" s="3">
        <v>6832.584752767433</v>
      </c>
      <c r="AV20" s="3">
        <v>777705</v>
      </c>
      <c r="AW20" s="3">
        <v>18928.819243058162</v>
      </c>
      <c r="AX20" s="11">
        <f t="shared" si="16"/>
        <v>3.1253303083108603</v>
      </c>
      <c r="AY20" s="6">
        <f t="shared" si="17"/>
        <v>3.4127870427604514</v>
      </c>
      <c r="AZ20" s="3">
        <v>10822</v>
      </c>
      <c r="BA20" s="3">
        <v>11817.569918901474</v>
      </c>
      <c r="BB20" s="3">
        <v>3462674</v>
      </c>
      <c r="BC20" s="3">
        <v>22051.31017584519</v>
      </c>
    </row>
    <row r="21" spans="1:55" ht="12.75">
      <c r="A21" s="2" t="s">
        <v>16</v>
      </c>
      <c r="B21" s="11">
        <f t="shared" si="0"/>
        <v>2.601107568383957</v>
      </c>
      <c r="C21" s="6">
        <f t="shared" si="1"/>
        <v>26.536773513131692</v>
      </c>
      <c r="D21" s="3">
        <v>341</v>
      </c>
      <c r="E21" s="3">
        <v>3478.9916829090002</v>
      </c>
      <c r="F21" s="3">
        <v>131098</v>
      </c>
      <c r="G21" s="3">
        <v>8708.809816099685</v>
      </c>
      <c r="H21" s="11">
        <f t="shared" si="2"/>
        <v>2.989152178137467</v>
      </c>
      <c r="I21" s="6">
        <f t="shared" si="3"/>
        <v>7.975378681909974</v>
      </c>
      <c r="J21" s="3">
        <v>1569</v>
      </c>
      <c r="K21" s="3">
        <v>4186.537411020592</v>
      </c>
      <c r="L21" s="3">
        <v>524898</v>
      </c>
      <c r="M21" s="3">
        <v>16113.837825522496</v>
      </c>
      <c r="N21" s="11">
        <f t="shared" si="4"/>
        <v>-6.367800922720151</v>
      </c>
      <c r="O21" s="6">
        <f t="shared" si="5"/>
        <v>10.39691209344835</v>
      </c>
      <c r="P21" s="3">
        <v>-2345</v>
      </c>
      <c r="Q21" s="3">
        <v>3829.7859928460753</v>
      </c>
      <c r="R21" s="3">
        <v>368259</v>
      </c>
      <c r="S21" s="3">
        <v>13944.587308616994</v>
      </c>
      <c r="T21" s="11">
        <f t="shared" si="6"/>
        <v>-0.14773986419297097</v>
      </c>
      <c r="U21" s="6">
        <f t="shared" si="7"/>
        <v>10.909962165308597</v>
      </c>
      <c r="V21" s="3">
        <v>-26</v>
      </c>
      <c r="W21" s="3">
        <v>1919.9902608151428</v>
      </c>
      <c r="X21" s="3">
        <v>175985</v>
      </c>
      <c r="Y21" s="3">
        <v>10006.481940319918</v>
      </c>
      <c r="Z21" s="11">
        <f t="shared" si="8"/>
        <v>3.991151991597575</v>
      </c>
      <c r="AA21" s="6">
        <f t="shared" si="9"/>
        <v>13.179419663285444</v>
      </c>
      <c r="AB21" s="3">
        <v>1254</v>
      </c>
      <c r="AC21" s="3">
        <v>4141.233805688228</v>
      </c>
      <c r="AD21" s="3">
        <v>314195</v>
      </c>
      <c r="AE21" s="3">
        <v>13020.017018980145</v>
      </c>
      <c r="AF21" s="11">
        <f t="shared" si="10"/>
        <v>-6.486413819758356</v>
      </c>
      <c r="AG21" s="6">
        <f t="shared" si="11"/>
        <v>21.273408793220757</v>
      </c>
      <c r="AH21" s="3">
        <v>-772</v>
      </c>
      <c r="AI21" s="3">
        <v>2532.4931351831933</v>
      </c>
      <c r="AJ21" s="3">
        <v>119018</v>
      </c>
      <c r="AK21" s="3">
        <v>8316.303916644154</v>
      </c>
      <c r="AL21" s="11">
        <f t="shared" si="12"/>
        <v>0.7485251100627383</v>
      </c>
      <c r="AM21" s="6">
        <f t="shared" si="13"/>
        <v>9.02558461178802</v>
      </c>
      <c r="AN21" s="3">
        <v>456</v>
      </c>
      <c r="AO21" s="3">
        <v>5498.382891519106</v>
      </c>
      <c r="AP21" s="3">
        <v>609198</v>
      </c>
      <c r="AQ21" s="3">
        <v>17041.797629118886</v>
      </c>
      <c r="AR21" s="11">
        <f t="shared" si="14"/>
        <v>1.1126166573948613</v>
      </c>
      <c r="AS21" s="6">
        <f t="shared" si="15"/>
        <v>11.005718567489291</v>
      </c>
      <c r="AT21" s="3">
        <v>482</v>
      </c>
      <c r="AU21" s="3">
        <v>4767.849276101856</v>
      </c>
      <c r="AV21" s="3">
        <v>433213</v>
      </c>
      <c r="AW21" s="3">
        <v>14925.077711060761</v>
      </c>
      <c r="AX21" s="11">
        <f t="shared" si="16"/>
        <v>0.01285620094364515</v>
      </c>
      <c r="AY21" s="6">
        <f t="shared" si="17"/>
        <v>5.540869482977545</v>
      </c>
      <c r="AZ21" s="3">
        <v>21</v>
      </c>
      <c r="BA21" s="3">
        <v>9050.749882047066</v>
      </c>
      <c r="BB21" s="3">
        <v>1633453</v>
      </c>
      <c r="BC21" s="3">
        <v>16443.738114649677</v>
      </c>
    </row>
    <row r="22" spans="1:55" ht="12.75">
      <c r="A22" s="2" t="s">
        <v>17</v>
      </c>
      <c r="B22" s="11">
        <f t="shared" si="0"/>
        <v>18.826343832686938</v>
      </c>
      <c r="C22" s="6">
        <f t="shared" si="1"/>
        <v>13.995844818151994</v>
      </c>
      <c r="D22" s="3">
        <v>2597</v>
      </c>
      <c r="E22" s="3">
        <v>1936.1186408960066</v>
      </c>
      <c r="F22" s="3">
        <v>137945</v>
      </c>
      <c r="G22" s="3">
        <v>7719.292162562622</v>
      </c>
      <c r="H22" s="11">
        <f t="shared" si="2"/>
        <v>2.7073821913373153</v>
      </c>
      <c r="I22" s="6">
        <f t="shared" si="3"/>
        <v>9.223419940942534</v>
      </c>
      <c r="J22" s="3">
        <v>1154</v>
      </c>
      <c r="K22" s="3">
        <v>3931.5610571374823</v>
      </c>
      <c r="L22" s="3">
        <v>426242</v>
      </c>
      <c r="M22" s="3">
        <v>12773.23022057517</v>
      </c>
      <c r="N22" s="11">
        <f t="shared" si="4"/>
        <v>0.36298872906939095</v>
      </c>
      <c r="O22" s="6">
        <f t="shared" si="5"/>
        <v>9.781807013017508</v>
      </c>
      <c r="P22" s="3">
        <v>139</v>
      </c>
      <c r="Q22" s="3">
        <v>3745.7695508733573</v>
      </c>
      <c r="R22" s="3">
        <v>382932</v>
      </c>
      <c r="S22" s="3">
        <v>12223.217300782282</v>
      </c>
      <c r="T22" s="11">
        <f t="shared" si="6"/>
        <v>15.056791066144887</v>
      </c>
      <c r="U22" s="6">
        <f t="shared" si="7"/>
        <v>22.069154400736277</v>
      </c>
      <c r="V22" s="3">
        <v>1893</v>
      </c>
      <c r="W22" s="3">
        <v>2776.850880583975</v>
      </c>
      <c r="X22" s="3">
        <v>125724</v>
      </c>
      <c r="Y22" s="3">
        <v>7387.189823920477</v>
      </c>
      <c r="Z22" s="11">
        <f t="shared" si="8"/>
        <v>-16.037449751905072</v>
      </c>
      <c r="AA22" s="6">
        <f t="shared" si="9"/>
        <v>13.278924713895716</v>
      </c>
      <c r="AB22" s="3">
        <v>-4971</v>
      </c>
      <c r="AC22" s="3">
        <v>4119.859356822754</v>
      </c>
      <c r="AD22" s="3">
        <v>309962</v>
      </c>
      <c r="AE22" s="3">
        <v>11171.198601089054</v>
      </c>
      <c r="AF22" s="11">
        <f t="shared" si="10"/>
        <v>-3.4118072648087328</v>
      </c>
      <c r="AG22" s="6">
        <f t="shared" si="11"/>
        <v>18.655177017322433</v>
      </c>
      <c r="AH22" s="3">
        <v>-481</v>
      </c>
      <c r="AI22" s="3">
        <v>2630.160114589034</v>
      </c>
      <c r="AJ22" s="3">
        <v>140981</v>
      </c>
      <c r="AK22" s="3">
        <v>7799.095490418982</v>
      </c>
      <c r="AL22" s="11">
        <f t="shared" si="12"/>
        <v>-6.171672733137148</v>
      </c>
      <c r="AM22" s="6">
        <f t="shared" si="13"/>
        <v>10.143008354004888</v>
      </c>
      <c r="AN22" s="3">
        <v>-3559</v>
      </c>
      <c r="AO22" s="3">
        <v>5849.808681006157</v>
      </c>
      <c r="AP22" s="3">
        <v>576667</v>
      </c>
      <c r="AQ22" s="3">
        <v>14350.407321851453</v>
      </c>
      <c r="AR22" s="11">
        <f t="shared" si="14"/>
        <v>-12.090219828226628</v>
      </c>
      <c r="AS22" s="6">
        <f t="shared" si="15"/>
        <v>10.919447139782893</v>
      </c>
      <c r="AT22" s="3">
        <v>-5452</v>
      </c>
      <c r="AU22" s="3">
        <v>4926.5814142643585</v>
      </c>
      <c r="AV22" s="3">
        <v>450943</v>
      </c>
      <c r="AW22" s="3">
        <v>13065.599502335672</v>
      </c>
      <c r="AX22" s="11">
        <f t="shared" si="16"/>
        <v>0.21722210336622072</v>
      </c>
      <c r="AY22" s="6">
        <f t="shared" si="17"/>
        <v>5.732877830169684</v>
      </c>
      <c r="AZ22" s="3">
        <v>331</v>
      </c>
      <c r="BA22" s="3">
        <v>8735.679553403386</v>
      </c>
      <c r="BB22" s="3">
        <v>1523786</v>
      </c>
      <c r="BC22" s="3">
        <v>14604.977424715178</v>
      </c>
    </row>
    <row r="23" spans="1:55" ht="12.75">
      <c r="A23" s="2" t="s">
        <v>18</v>
      </c>
      <c r="B23" s="11">
        <f t="shared" si="0"/>
        <v>17.12590916521572</v>
      </c>
      <c r="C23" s="6">
        <f t="shared" si="1"/>
        <v>8.264436365146391</v>
      </c>
      <c r="D23" s="3">
        <v>6600</v>
      </c>
      <c r="E23" s="3">
        <v>3193.430882824145</v>
      </c>
      <c r="F23" s="3">
        <v>385381</v>
      </c>
      <c r="G23" s="3">
        <v>13575.299828170637</v>
      </c>
      <c r="H23" s="11">
        <f t="shared" si="2"/>
        <v>8.438043042374016</v>
      </c>
      <c r="I23" s="6">
        <f t="shared" si="3"/>
        <v>5.5875533506756305</v>
      </c>
      <c r="J23" s="3">
        <v>7070</v>
      </c>
      <c r="K23" s="3">
        <v>4684.32590958934</v>
      </c>
      <c r="L23" s="3">
        <v>837872</v>
      </c>
      <c r="M23" s="3">
        <v>18745.845880698835</v>
      </c>
      <c r="N23" s="11">
        <f t="shared" si="4"/>
        <v>13.161834346643856</v>
      </c>
      <c r="O23" s="6">
        <f t="shared" si="5"/>
        <v>9.23553004548166</v>
      </c>
      <c r="P23" s="3">
        <v>6462</v>
      </c>
      <c r="Q23" s="3">
        <v>4538.6761175754755</v>
      </c>
      <c r="R23" s="3">
        <v>490965</v>
      </c>
      <c r="S23" s="3">
        <v>15101.101559259158</v>
      </c>
      <c r="T23" s="11">
        <f t="shared" si="6"/>
        <v>11.553656873298653</v>
      </c>
      <c r="U23" s="6">
        <f t="shared" si="7"/>
        <v>13.419743525769421</v>
      </c>
      <c r="V23" s="3">
        <v>2050</v>
      </c>
      <c r="W23" s="3">
        <v>2383.616749815289</v>
      </c>
      <c r="X23" s="3">
        <v>177433</v>
      </c>
      <c r="Y23" s="3">
        <v>9467.972577891778</v>
      </c>
      <c r="Z23" s="11">
        <f t="shared" si="8"/>
        <v>5.052970519489336</v>
      </c>
      <c r="AA23" s="6">
        <f t="shared" si="9"/>
        <v>12.373548762180825</v>
      </c>
      <c r="AB23" s="3">
        <v>1563</v>
      </c>
      <c r="AC23" s="3">
        <v>3827.9267627692407</v>
      </c>
      <c r="AD23" s="3">
        <v>309323</v>
      </c>
      <c r="AE23" s="3">
        <v>12287.18280404897</v>
      </c>
      <c r="AF23" s="11">
        <f t="shared" si="10"/>
        <v>-2.6560139360083443</v>
      </c>
      <c r="AG23" s="6">
        <f t="shared" si="11"/>
        <v>13.095561716671655</v>
      </c>
      <c r="AH23" s="3">
        <v>-494</v>
      </c>
      <c r="AI23" s="3">
        <v>2435.8185844547206</v>
      </c>
      <c r="AJ23" s="3">
        <v>185993</v>
      </c>
      <c r="AK23" s="3">
        <v>9682.990590705844</v>
      </c>
      <c r="AL23" s="11">
        <f t="shared" si="12"/>
        <v>4.636201614569476</v>
      </c>
      <c r="AM23" s="6">
        <f t="shared" si="13"/>
        <v>7.885820960782595</v>
      </c>
      <c r="AN23" s="3">
        <v>3119</v>
      </c>
      <c r="AO23" s="3">
        <v>5305.77895619484</v>
      </c>
      <c r="AP23" s="3">
        <v>672749</v>
      </c>
      <c r="AQ23" s="3">
        <v>17221.720963939973</v>
      </c>
      <c r="AR23" s="11">
        <f t="shared" si="14"/>
        <v>2.1582181879850437</v>
      </c>
      <c r="AS23" s="6">
        <f t="shared" si="15"/>
        <v>9.172609285361487</v>
      </c>
      <c r="AT23" s="3">
        <v>1069</v>
      </c>
      <c r="AU23" s="3">
        <v>4543.457928494551</v>
      </c>
      <c r="AV23" s="3">
        <v>495316</v>
      </c>
      <c r="AW23" s="3">
        <v>15158.634203877653</v>
      </c>
      <c r="AX23" s="11">
        <f t="shared" si="16"/>
        <v>9.740813341784783</v>
      </c>
      <c r="AY23" s="6">
        <f t="shared" si="17"/>
        <v>3.748581057741692</v>
      </c>
      <c r="AZ23" s="3">
        <v>23251</v>
      </c>
      <c r="BA23" s="3">
        <v>8949.443310990076</v>
      </c>
      <c r="BB23" s="3">
        <v>2386967</v>
      </c>
      <c r="BC23" s="3">
        <v>17928.15699958993</v>
      </c>
    </row>
    <row r="24" spans="1:55" ht="12.75">
      <c r="A24" s="2" t="s">
        <v>19</v>
      </c>
      <c r="B24" s="11">
        <f t="shared" si="0"/>
        <v>-24.237876742251654</v>
      </c>
      <c r="C24" s="6">
        <f t="shared" si="1"/>
        <v>9.976699798925265</v>
      </c>
      <c r="D24" s="3">
        <v>-9820</v>
      </c>
      <c r="E24" s="3">
        <v>4058.243578908244</v>
      </c>
      <c r="F24" s="3">
        <v>405151</v>
      </c>
      <c r="G24" s="3">
        <v>14933.470412506642</v>
      </c>
      <c r="H24" s="11">
        <f t="shared" si="2"/>
        <v>-17.352391730502614</v>
      </c>
      <c r="I24" s="6">
        <f t="shared" si="3"/>
        <v>6.373679888060488</v>
      </c>
      <c r="J24" s="3">
        <v>-15057</v>
      </c>
      <c r="K24" s="3">
        <v>5542.042673453084</v>
      </c>
      <c r="L24" s="3">
        <v>867719</v>
      </c>
      <c r="M24" s="3">
        <v>20546.02055174105</v>
      </c>
      <c r="N24" s="11">
        <f t="shared" si="4"/>
        <v>-19.663726339922274</v>
      </c>
      <c r="O24" s="6">
        <f t="shared" si="5"/>
        <v>7.183084165601792</v>
      </c>
      <c r="P24" s="3">
        <v>-11253</v>
      </c>
      <c r="Q24" s="3">
        <v>4124.846547145724</v>
      </c>
      <c r="R24" s="3">
        <v>572272</v>
      </c>
      <c r="S24" s="3">
        <v>17371.741752572143</v>
      </c>
      <c r="T24" s="11">
        <f t="shared" si="6"/>
        <v>-23.573939784490143</v>
      </c>
      <c r="U24" s="6">
        <f t="shared" si="7"/>
        <v>15.184692933251105</v>
      </c>
      <c r="V24" s="3">
        <v>-2890</v>
      </c>
      <c r="W24" s="3">
        <v>1872.293105058607</v>
      </c>
      <c r="X24" s="3">
        <v>122593</v>
      </c>
      <c r="Y24" s="3">
        <v>8501.027109708672</v>
      </c>
      <c r="Z24" s="11">
        <f t="shared" si="8"/>
        <v>-18.27980095948024</v>
      </c>
      <c r="AA24" s="6">
        <f t="shared" si="9"/>
        <v>12.27363526942379</v>
      </c>
      <c r="AB24" s="3">
        <v>-6550</v>
      </c>
      <c r="AC24" s="3">
        <v>4405.451117706336</v>
      </c>
      <c r="AD24" s="3">
        <v>358319</v>
      </c>
      <c r="AE24" s="3">
        <v>14126.225641098123</v>
      </c>
      <c r="AF24" s="11">
        <f t="shared" si="10"/>
        <v>-17.583843200504898</v>
      </c>
      <c r="AG24" s="6">
        <f t="shared" si="11"/>
        <v>13.570187963099082</v>
      </c>
      <c r="AH24" s="3">
        <v>-3009</v>
      </c>
      <c r="AI24" s="3">
        <v>2328.801050889706</v>
      </c>
      <c r="AJ24" s="3">
        <v>171123</v>
      </c>
      <c r="AK24" s="3">
        <v>9986.36661215411</v>
      </c>
      <c r="AL24" s="11">
        <f t="shared" si="12"/>
        <v>-19.092533376275814</v>
      </c>
      <c r="AM24" s="6">
        <f t="shared" si="13"/>
        <v>8.68349805811259</v>
      </c>
      <c r="AN24" s="3">
        <v>-12449</v>
      </c>
      <c r="AO24" s="3">
        <v>5672.771329176331</v>
      </c>
      <c r="AP24" s="3">
        <v>652035</v>
      </c>
      <c r="AQ24" s="3">
        <v>18348.022743353242</v>
      </c>
      <c r="AR24" s="11">
        <f t="shared" si="14"/>
        <v>-18.054857755901494</v>
      </c>
      <c r="AS24" s="6">
        <f t="shared" si="15"/>
        <v>9.598461988222372</v>
      </c>
      <c r="AT24" s="3">
        <v>-9559</v>
      </c>
      <c r="AU24" s="3">
        <v>5090.875878458931</v>
      </c>
      <c r="AV24" s="3">
        <v>529442</v>
      </c>
      <c r="AW24" s="3">
        <v>16802.567178027486</v>
      </c>
      <c r="AX24" s="11">
        <f t="shared" si="16"/>
        <v>-19.453566967820063</v>
      </c>
      <c r="AY24" s="6">
        <f t="shared" si="17"/>
        <v>4.159426784583687</v>
      </c>
      <c r="AZ24" s="3">
        <v>-48579</v>
      </c>
      <c r="BA24" s="3">
        <v>10393.214402592203</v>
      </c>
      <c r="BB24" s="3">
        <v>2497177</v>
      </c>
      <c r="BC24" s="3">
        <v>18730.849540696156</v>
      </c>
    </row>
    <row r="25" spans="1:55" ht="12.75">
      <c r="A25" s="2" t="s">
        <v>20</v>
      </c>
      <c r="B25" s="11">
        <f t="shared" si="0"/>
        <v>-13.945982673687787</v>
      </c>
      <c r="C25" s="6">
        <f t="shared" si="1"/>
        <v>20.071688297684073</v>
      </c>
      <c r="D25" s="3">
        <v>-821</v>
      </c>
      <c r="E25" s="3">
        <v>1184.8054758060498</v>
      </c>
      <c r="F25" s="3">
        <v>58870</v>
      </c>
      <c r="G25" s="3">
        <v>6225.363305293185</v>
      </c>
      <c r="H25" s="11">
        <f t="shared" si="2"/>
        <v>3.990044500228206</v>
      </c>
      <c r="I25" s="6">
        <f t="shared" si="3"/>
        <v>8.126069721758263</v>
      </c>
      <c r="J25" s="3">
        <v>1119</v>
      </c>
      <c r="K25" s="3">
        <v>2279.468042877548</v>
      </c>
      <c r="L25" s="3">
        <v>280448</v>
      </c>
      <c r="M25" s="3">
        <v>12295.973213231742</v>
      </c>
      <c r="N25" s="11">
        <f t="shared" si="4"/>
        <v>12.297499659663295</v>
      </c>
      <c r="O25" s="6">
        <f t="shared" si="5"/>
        <v>17.001450388796293</v>
      </c>
      <c r="P25" s="3">
        <v>1897</v>
      </c>
      <c r="Q25" s="3">
        <v>2625.324976098197</v>
      </c>
      <c r="R25" s="3">
        <v>154259</v>
      </c>
      <c r="S25" s="3">
        <v>9676.502878143874</v>
      </c>
      <c r="T25" s="11">
        <f t="shared" si="6"/>
        <v>14.9646266733293</v>
      </c>
      <c r="U25" s="6">
        <f t="shared" si="7"/>
        <v>19.596719808684423</v>
      </c>
      <c r="V25" s="3">
        <v>1138</v>
      </c>
      <c r="W25" s="3">
        <v>1493.9561879871176</v>
      </c>
      <c r="X25" s="3">
        <v>76046</v>
      </c>
      <c r="Y25" s="3">
        <v>7025.643863638388</v>
      </c>
      <c r="Z25" s="11">
        <f t="shared" si="8"/>
        <v>-7.743846011475106</v>
      </c>
      <c r="AA25" s="6">
        <f t="shared" si="9"/>
        <v>24.485987111084427</v>
      </c>
      <c r="AB25" s="3">
        <v>-1046</v>
      </c>
      <c r="AC25" s="3">
        <v>3308.2005407774177</v>
      </c>
      <c r="AD25" s="3">
        <v>135075</v>
      </c>
      <c r="AE25" s="3">
        <v>9131.496587540438</v>
      </c>
      <c r="AF25" s="11">
        <f t="shared" si="10"/>
        <v>3.350929538673399</v>
      </c>
      <c r="AG25" s="6">
        <f t="shared" si="11"/>
        <v>22.083068147603882</v>
      </c>
      <c r="AH25" s="3">
        <v>219</v>
      </c>
      <c r="AI25" s="3">
        <v>1443.4053917299186</v>
      </c>
      <c r="AJ25" s="3">
        <v>65355</v>
      </c>
      <c r="AK25" s="3">
        <v>6541.888987048841</v>
      </c>
      <c r="AL25" s="11">
        <f t="shared" si="12"/>
        <v>1.1248715982580768</v>
      </c>
      <c r="AM25" s="6">
        <f t="shared" si="13"/>
        <v>15.73201533584326</v>
      </c>
      <c r="AN25" s="3">
        <v>311</v>
      </c>
      <c r="AO25" s="3">
        <v>4349.546438164559</v>
      </c>
      <c r="AP25" s="3">
        <v>276476</v>
      </c>
      <c r="AQ25" s="3">
        <v>12232.761739622589</v>
      </c>
      <c r="AR25" s="11">
        <f t="shared" si="14"/>
        <v>-4.126128823030484</v>
      </c>
      <c r="AS25" s="6">
        <f t="shared" si="15"/>
        <v>18.19805795222547</v>
      </c>
      <c r="AT25" s="3">
        <v>-827</v>
      </c>
      <c r="AU25" s="3">
        <v>3647.709059173305</v>
      </c>
      <c r="AV25" s="3">
        <v>200430</v>
      </c>
      <c r="AW25" s="3">
        <v>10801.922656941762</v>
      </c>
      <c r="AX25" s="11">
        <f t="shared" si="16"/>
        <v>3.2543214557958997</v>
      </c>
      <c r="AY25" s="6">
        <f t="shared" si="17"/>
        <v>9.02087585047027</v>
      </c>
      <c r="AZ25" s="3">
        <v>2506</v>
      </c>
      <c r="BA25" s="3">
        <v>6946.659344668846</v>
      </c>
      <c r="BB25" s="3">
        <v>770053</v>
      </c>
      <c r="BC25" s="3">
        <v>11838.437279395208</v>
      </c>
    </row>
    <row r="26" spans="1:55" ht="12.75">
      <c r="A26" s="2" t="s">
        <v>21</v>
      </c>
      <c r="B26" s="11">
        <f t="shared" si="0"/>
        <v>16.472201102736488</v>
      </c>
      <c r="C26" s="6">
        <f t="shared" si="1"/>
        <v>10.252778962250213</v>
      </c>
      <c r="D26" s="3">
        <v>5503</v>
      </c>
      <c r="E26" s="3">
        <v>3432.752531679206</v>
      </c>
      <c r="F26" s="3">
        <v>334078</v>
      </c>
      <c r="G26" s="3">
        <v>13790.797842774804</v>
      </c>
      <c r="H26" s="11">
        <f t="shared" si="2"/>
        <v>0.019191279482603105</v>
      </c>
      <c r="I26" s="6">
        <f t="shared" si="3"/>
        <v>6.677907378894694</v>
      </c>
      <c r="J26" s="3">
        <v>16</v>
      </c>
      <c r="K26" s="3">
        <v>5567.45153083976</v>
      </c>
      <c r="L26" s="3">
        <v>833712</v>
      </c>
      <c r="M26" s="3">
        <v>20695.397260364025</v>
      </c>
      <c r="N26" s="11">
        <f t="shared" si="4"/>
        <v>15.289888959187229</v>
      </c>
      <c r="O26" s="6">
        <f t="shared" si="5"/>
        <v>8.20447594551883</v>
      </c>
      <c r="P26" s="3">
        <v>10005</v>
      </c>
      <c r="Q26" s="3">
        <v>5376.229564155534</v>
      </c>
      <c r="R26" s="3">
        <v>654354</v>
      </c>
      <c r="S26" s="3">
        <v>18687.15480966896</v>
      </c>
      <c r="T26" s="11">
        <f t="shared" si="6"/>
        <v>11.666320142306004</v>
      </c>
      <c r="U26" s="6">
        <f t="shared" si="7"/>
        <v>13.90590750130819</v>
      </c>
      <c r="V26" s="3">
        <v>2525</v>
      </c>
      <c r="W26" s="3">
        <v>3012.573687148582</v>
      </c>
      <c r="X26" s="3">
        <v>216435</v>
      </c>
      <c r="Y26" s="3">
        <v>11226.97545253218</v>
      </c>
      <c r="Z26" s="11">
        <f t="shared" si="8"/>
        <v>13.45109370041197</v>
      </c>
      <c r="AA26" s="6">
        <f t="shared" si="9"/>
        <v>9.102290233760934</v>
      </c>
      <c r="AB26" s="3">
        <v>8943</v>
      </c>
      <c r="AC26" s="3">
        <v>6056.975109161337</v>
      </c>
      <c r="AD26" s="3">
        <v>664853</v>
      </c>
      <c r="AE26" s="3">
        <v>18815.858738799638</v>
      </c>
      <c r="AF26" s="11">
        <f t="shared" si="10"/>
        <v>7.892068522448779</v>
      </c>
      <c r="AG26" s="6">
        <f t="shared" si="11"/>
        <v>10.303283393762687</v>
      </c>
      <c r="AH26" s="3">
        <v>3845</v>
      </c>
      <c r="AI26" s="3">
        <v>5021.408026266138</v>
      </c>
      <c r="AJ26" s="3">
        <v>487198</v>
      </c>
      <c r="AK26" s="3">
        <v>16403.035411438173</v>
      </c>
      <c r="AL26" s="11">
        <f t="shared" si="12"/>
        <v>11.189738148581718</v>
      </c>
      <c r="AM26" s="6">
        <f t="shared" si="13"/>
        <v>6.682790089294763</v>
      </c>
      <c r="AN26" s="3">
        <v>15313</v>
      </c>
      <c r="AO26" s="3">
        <v>9149.559224711318</v>
      </c>
      <c r="AP26" s="3">
        <v>1368486</v>
      </c>
      <c r="AQ26" s="3">
        <v>24932.814670167754</v>
      </c>
      <c r="AR26" s="11">
        <f t="shared" si="14"/>
        <v>11.100203029206172</v>
      </c>
      <c r="AS26" s="6">
        <f t="shared" si="15"/>
        <v>7.045714352920965</v>
      </c>
      <c r="AT26" s="3">
        <v>12788</v>
      </c>
      <c r="AU26" s="3">
        <v>8121.203637685117</v>
      </c>
      <c r="AV26" s="3">
        <v>1152051</v>
      </c>
      <c r="AW26" s="3">
        <v>23474.575866968957</v>
      </c>
      <c r="AX26" s="11">
        <f t="shared" si="16"/>
        <v>9.66486242528905</v>
      </c>
      <c r="AY26" s="6">
        <f t="shared" si="17"/>
        <v>4.568375446456993</v>
      </c>
      <c r="AZ26" s="3">
        <v>30837</v>
      </c>
      <c r="BA26" s="3">
        <v>14577.379142141772</v>
      </c>
      <c r="BB26" s="3">
        <v>3190630</v>
      </c>
      <c r="BC26" s="3">
        <v>20778.839093392646</v>
      </c>
    </row>
    <row r="27" spans="1:55" ht="12.75">
      <c r="A27" s="2" t="s">
        <v>22</v>
      </c>
      <c r="B27" s="11">
        <f t="shared" si="0"/>
        <v>13.421968977524532</v>
      </c>
      <c r="C27" s="6">
        <f t="shared" si="1"/>
        <v>8.831571964517261</v>
      </c>
      <c r="D27" s="3">
        <v>4664</v>
      </c>
      <c r="E27" s="3">
        <v>3074.715941209041</v>
      </c>
      <c r="F27" s="3">
        <v>347490</v>
      </c>
      <c r="G27" s="3">
        <v>14103.962881494592</v>
      </c>
      <c r="H27" s="11">
        <f t="shared" si="2"/>
        <v>-0.5931223140635422</v>
      </c>
      <c r="I27" s="6">
        <f t="shared" si="3"/>
        <v>6.521302772259072</v>
      </c>
      <c r="J27" s="3">
        <v>-562</v>
      </c>
      <c r="K27" s="3">
        <v>6179.13083096037</v>
      </c>
      <c r="L27" s="3">
        <v>947528</v>
      </c>
      <c r="M27" s="3">
        <v>22063.82571953461</v>
      </c>
      <c r="N27" s="11">
        <f t="shared" si="4"/>
        <v>-11.553814098780165</v>
      </c>
      <c r="O27" s="6">
        <f t="shared" si="5"/>
        <v>8.201006809879638</v>
      </c>
      <c r="P27" s="3">
        <v>-7242</v>
      </c>
      <c r="Q27" s="3">
        <v>5144.8750515440115</v>
      </c>
      <c r="R27" s="3">
        <v>626806</v>
      </c>
      <c r="S27" s="3">
        <v>18484.994540603155</v>
      </c>
      <c r="T27" s="11">
        <f t="shared" si="6"/>
        <v>-0.9755301794453508</v>
      </c>
      <c r="U27" s="6">
        <f t="shared" si="7"/>
        <v>7.542650689093293</v>
      </c>
      <c r="V27" s="3">
        <v>-299</v>
      </c>
      <c r="W27" s="3">
        <v>2311.858802133037</v>
      </c>
      <c r="X27" s="3">
        <v>306500</v>
      </c>
      <c r="Y27" s="3">
        <v>13292.312973016355</v>
      </c>
      <c r="Z27" s="11">
        <f t="shared" si="8"/>
        <v>4.967109679151564</v>
      </c>
      <c r="AA27" s="6">
        <f t="shared" si="9"/>
        <v>7.166347733827015</v>
      </c>
      <c r="AB27" s="3">
        <v>4292</v>
      </c>
      <c r="AC27" s="3">
        <v>6193.224798650941</v>
      </c>
      <c r="AD27" s="3">
        <v>864084</v>
      </c>
      <c r="AE27" s="3">
        <v>21236.59001401689</v>
      </c>
      <c r="AF27" s="11">
        <f t="shared" si="10"/>
        <v>-3.1621581011519173</v>
      </c>
      <c r="AG27" s="6">
        <f t="shared" si="11"/>
        <v>8.505883808290378</v>
      </c>
      <c r="AH27" s="3">
        <v>-1873</v>
      </c>
      <c r="AI27" s="3">
        <v>5038.501974582823</v>
      </c>
      <c r="AJ27" s="3">
        <v>592317</v>
      </c>
      <c r="AK27" s="3">
        <v>18024.750994602848</v>
      </c>
      <c r="AL27" s="11">
        <f t="shared" si="12"/>
        <v>1.2025632749655257</v>
      </c>
      <c r="AM27" s="6">
        <f t="shared" si="13"/>
        <v>5.161190173106826</v>
      </c>
      <c r="AN27" s="3">
        <v>2120</v>
      </c>
      <c r="AO27" s="3">
        <v>9098.728124400133</v>
      </c>
      <c r="AP27" s="3">
        <v>1762901</v>
      </c>
      <c r="AQ27" s="3">
        <v>27661.365224057517</v>
      </c>
      <c r="AR27" s="11">
        <f t="shared" si="14"/>
        <v>1.6609436549411873</v>
      </c>
      <c r="AS27" s="6">
        <f t="shared" si="15"/>
        <v>5.970043823340595</v>
      </c>
      <c r="AT27" s="3">
        <v>2419</v>
      </c>
      <c r="AU27" s="3">
        <v>8694.885001022154</v>
      </c>
      <c r="AV27" s="3">
        <v>1456401</v>
      </c>
      <c r="AW27" s="3">
        <v>25995.703426923672</v>
      </c>
      <c r="AX27" s="11">
        <f t="shared" si="16"/>
        <v>-0.2768184871326897</v>
      </c>
      <c r="AY27" s="6">
        <f t="shared" si="17"/>
        <v>3.520729501349346</v>
      </c>
      <c r="AZ27" s="3">
        <v>-1020</v>
      </c>
      <c r="BA27" s="3">
        <v>12972.921725752452</v>
      </c>
      <c r="BB27" s="3">
        <v>3684725</v>
      </c>
      <c r="BC27" s="3">
        <v>24089.658427117276</v>
      </c>
    </row>
    <row r="28" spans="1:55" ht="12.75">
      <c r="A28" s="2" t="s">
        <v>23</v>
      </c>
      <c r="B28" s="11">
        <f t="shared" si="0"/>
        <v>-0.14257611579346316</v>
      </c>
      <c r="C28" s="6">
        <f t="shared" si="1"/>
        <v>7.431300737080107</v>
      </c>
      <c r="D28" s="3">
        <v>-79</v>
      </c>
      <c r="E28" s="3">
        <v>4117.610208224547</v>
      </c>
      <c r="F28" s="3">
        <v>554090</v>
      </c>
      <c r="G28" s="3">
        <v>17808.22417244202</v>
      </c>
      <c r="H28" s="11">
        <f t="shared" si="2"/>
        <v>-3.0691578036945844</v>
      </c>
      <c r="I28" s="6">
        <f t="shared" si="3"/>
        <v>3.607270499522052</v>
      </c>
      <c r="J28" s="3">
        <v>-5188</v>
      </c>
      <c r="K28" s="3">
        <v>6098.263391327075</v>
      </c>
      <c r="L28" s="3">
        <v>1690366</v>
      </c>
      <c r="M28" s="3">
        <v>29143.01754821553</v>
      </c>
      <c r="N28" s="11">
        <f t="shared" si="4"/>
        <v>-2.89592580060904</v>
      </c>
      <c r="O28" s="6">
        <f t="shared" si="5"/>
        <v>3.1266789948406157</v>
      </c>
      <c r="P28" s="3">
        <v>-4074</v>
      </c>
      <c r="Q28" s="3">
        <v>4399.321685996036</v>
      </c>
      <c r="R28" s="3">
        <v>1406804</v>
      </c>
      <c r="S28" s="3">
        <v>27044.08922256186</v>
      </c>
      <c r="T28" s="11">
        <f t="shared" si="6"/>
        <v>-10.03940571173956</v>
      </c>
      <c r="U28" s="6">
        <f t="shared" si="7"/>
        <v>6.598852232287728</v>
      </c>
      <c r="V28" s="3">
        <v>-5047</v>
      </c>
      <c r="W28" s="3">
        <v>3321.760600231449</v>
      </c>
      <c r="X28" s="3">
        <v>502719</v>
      </c>
      <c r="Y28" s="3">
        <v>17009.39406031774</v>
      </c>
      <c r="Z28" s="11">
        <f t="shared" si="8"/>
        <v>3.0469251395209245</v>
      </c>
      <c r="AA28" s="6">
        <f t="shared" si="9"/>
        <v>6.431435952791716</v>
      </c>
      <c r="AB28" s="3">
        <v>2934</v>
      </c>
      <c r="AC28" s="3">
        <v>6193.468998893108</v>
      </c>
      <c r="AD28" s="3">
        <v>962938</v>
      </c>
      <c r="AE28" s="3">
        <v>22954.656535688664</v>
      </c>
      <c r="AF28" s="11">
        <f t="shared" si="10"/>
        <v>2.1067364136623783</v>
      </c>
      <c r="AG28" s="6">
        <f t="shared" si="11"/>
        <v>9.914369416244597</v>
      </c>
      <c r="AH28" s="3">
        <v>1147</v>
      </c>
      <c r="AI28" s="3">
        <v>5397.94718470596</v>
      </c>
      <c r="AJ28" s="3">
        <v>544444</v>
      </c>
      <c r="AK28" s="3">
        <v>17661.683314217462</v>
      </c>
      <c r="AL28" s="11">
        <f t="shared" si="12"/>
        <v>-0.4805728667365471</v>
      </c>
      <c r="AM28" s="6">
        <f t="shared" si="13"/>
        <v>5.107687632241161</v>
      </c>
      <c r="AN28" s="3">
        <v>-966</v>
      </c>
      <c r="AO28" s="3">
        <v>10266.978931865742</v>
      </c>
      <c r="AP28" s="3">
        <v>2010101</v>
      </c>
      <c r="AQ28" s="3">
        <v>31151.65217991513</v>
      </c>
      <c r="AR28" s="11">
        <f t="shared" si="14"/>
        <v>2.707342929662156</v>
      </c>
      <c r="AS28" s="6">
        <f t="shared" si="15"/>
        <v>6.063772862689592</v>
      </c>
      <c r="AT28" s="3">
        <v>4081</v>
      </c>
      <c r="AU28" s="3">
        <v>9140.732533767465</v>
      </c>
      <c r="AV28" s="3">
        <v>1507382</v>
      </c>
      <c r="AW28" s="3">
        <v>27827.05747942903</v>
      </c>
      <c r="AX28" s="11">
        <f t="shared" si="16"/>
        <v>-1.8205869578004301</v>
      </c>
      <c r="AY28" s="6">
        <f t="shared" si="17"/>
        <v>2.562542990656496</v>
      </c>
      <c r="AZ28" s="3">
        <v>-10307</v>
      </c>
      <c r="BA28" s="3">
        <v>14507.587796369698</v>
      </c>
      <c r="BB28" s="3">
        <v>5661361</v>
      </c>
      <c r="BC28" s="3">
        <v>30583.28054192768</v>
      </c>
    </row>
    <row r="29" spans="1:55" ht="12.75">
      <c r="A29" s="2" t="s">
        <v>24</v>
      </c>
      <c r="B29" s="11">
        <f t="shared" si="0"/>
        <v>28.5988677182985</v>
      </c>
      <c r="C29" s="6">
        <f t="shared" si="1"/>
        <v>19.676301249552882</v>
      </c>
      <c r="D29" s="3">
        <v>5390</v>
      </c>
      <c r="E29" s="3">
        <v>3720.479057208225</v>
      </c>
      <c r="F29" s="3">
        <v>188469</v>
      </c>
      <c r="G29" s="3">
        <v>10486.16281497626</v>
      </c>
      <c r="H29" s="11">
        <f t="shared" si="2"/>
        <v>-1.241058255167969</v>
      </c>
      <c r="I29" s="6">
        <f t="shared" si="3"/>
        <v>4.775209832015658</v>
      </c>
      <c r="J29" s="3">
        <v>-932</v>
      </c>
      <c r="K29" s="3">
        <v>3586.13189845619</v>
      </c>
      <c r="L29" s="3">
        <v>750972</v>
      </c>
      <c r="M29" s="3">
        <v>19661.927313088534</v>
      </c>
      <c r="N29" s="11">
        <f t="shared" si="4"/>
        <v>-0.2932641416158575</v>
      </c>
      <c r="O29" s="6">
        <f t="shared" si="5"/>
        <v>5.45575769115089</v>
      </c>
      <c r="P29" s="3">
        <v>-210</v>
      </c>
      <c r="Q29" s="3">
        <v>3906.752147052587</v>
      </c>
      <c r="R29" s="3">
        <v>716078</v>
      </c>
      <c r="S29" s="3">
        <v>19278.946359423742</v>
      </c>
      <c r="T29" s="11">
        <f t="shared" si="6"/>
        <v>1.9431743958197256</v>
      </c>
      <c r="U29" s="6">
        <f t="shared" si="7"/>
        <v>10.028688943056888</v>
      </c>
      <c r="V29" s="3">
        <v>595</v>
      </c>
      <c r="W29" s="3">
        <v>3070.8916831272313</v>
      </c>
      <c r="X29" s="3">
        <v>306200</v>
      </c>
      <c r="Y29" s="3">
        <v>13200.328086087035</v>
      </c>
      <c r="Z29" s="11">
        <f t="shared" si="8"/>
        <v>3.581786607659696</v>
      </c>
      <c r="AA29" s="6">
        <f t="shared" si="9"/>
        <v>10.916824904586674</v>
      </c>
      <c r="AB29" s="3">
        <v>2407</v>
      </c>
      <c r="AC29" s="3">
        <v>7336.534560105676</v>
      </c>
      <c r="AD29" s="3">
        <v>672011</v>
      </c>
      <c r="AE29" s="3">
        <v>18772.825918621304</v>
      </c>
      <c r="AF29" s="11">
        <f t="shared" si="10"/>
        <v>1.8239775169678365</v>
      </c>
      <c r="AG29" s="6">
        <f t="shared" si="11"/>
        <v>12.21711412704172</v>
      </c>
      <c r="AH29" s="3">
        <v>527</v>
      </c>
      <c r="AI29" s="3">
        <v>3529.9563364155088</v>
      </c>
      <c r="AJ29" s="3">
        <v>288929</v>
      </c>
      <c r="AK29" s="3">
        <v>12846.37218786292</v>
      </c>
      <c r="AL29" s="11">
        <f t="shared" si="12"/>
        <v>2.785011916599587</v>
      </c>
      <c r="AM29" s="6">
        <f t="shared" si="13"/>
        <v>7.109658338639061</v>
      </c>
      <c r="AN29" s="3">
        <v>3529</v>
      </c>
      <c r="AO29" s="3">
        <v>9009.178906877418</v>
      </c>
      <c r="AP29" s="3">
        <v>1267140</v>
      </c>
      <c r="AQ29" s="3">
        <v>23926.703685726956</v>
      </c>
      <c r="AR29" s="11">
        <f t="shared" si="14"/>
        <v>3.053260349241368</v>
      </c>
      <c r="AS29" s="6">
        <f t="shared" si="15"/>
        <v>9.056595445025543</v>
      </c>
      <c r="AT29" s="3">
        <v>2934</v>
      </c>
      <c r="AU29" s="3">
        <v>8703.096583292925</v>
      </c>
      <c r="AV29" s="3">
        <v>960940</v>
      </c>
      <c r="AW29" s="3">
        <v>21680.791734403952</v>
      </c>
      <c r="AX29" s="11">
        <f t="shared" si="16"/>
        <v>2.660933074984116</v>
      </c>
      <c r="AY29" s="6">
        <f t="shared" si="17"/>
        <v>4.201439423075596</v>
      </c>
      <c r="AZ29" s="3">
        <v>7777</v>
      </c>
      <c r="BA29" s="3">
        <v>12279.532814744012</v>
      </c>
      <c r="BB29" s="3">
        <v>2922659</v>
      </c>
      <c r="BC29" s="3">
        <v>23415.204678958136</v>
      </c>
    </row>
    <row r="30" spans="1:55" ht="12.75">
      <c r="A30" s="2" t="s">
        <v>25</v>
      </c>
      <c r="B30" s="11">
        <f t="shared" si="0"/>
        <v>3.5152603231597848</v>
      </c>
      <c r="C30" s="6">
        <f t="shared" si="1"/>
        <v>10.38075539908996</v>
      </c>
      <c r="D30" s="3">
        <v>979</v>
      </c>
      <c r="E30" s="3">
        <v>2891.3657900938438</v>
      </c>
      <c r="F30" s="3">
        <v>278500</v>
      </c>
      <c r="G30" s="3">
        <v>12339.944829512224</v>
      </c>
      <c r="H30" s="11">
        <f t="shared" si="2"/>
        <v>11.391861641777314</v>
      </c>
      <c r="I30" s="6">
        <f t="shared" si="3"/>
        <v>8.928688192720868</v>
      </c>
      <c r="J30" s="3">
        <v>5944</v>
      </c>
      <c r="K30" s="3">
        <v>4662.368521993408</v>
      </c>
      <c r="L30" s="3">
        <v>521776</v>
      </c>
      <c r="M30" s="3">
        <v>16065.244418614286</v>
      </c>
      <c r="N30" s="11">
        <f t="shared" si="4"/>
        <v>-13.930850274521442</v>
      </c>
      <c r="O30" s="6">
        <f t="shared" si="5"/>
        <v>11.042458693308502</v>
      </c>
      <c r="P30" s="3">
        <v>-4694</v>
      </c>
      <c r="Q30" s="3">
        <v>3725.448088804217</v>
      </c>
      <c r="R30" s="3">
        <v>336950</v>
      </c>
      <c r="S30" s="3">
        <v>13416.889120258207</v>
      </c>
      <c r="T30" s="11">
        <f t="shared" si="6"/>
        <v>-6.4075091510752955</v>
      </c>
      <c r="U30" s="6">
        <f t="shared" si="7"/>
        <v>12.973768874713887</v>
      </c>
      <c r="V30" s="3">
        <v>-912</v>
      </c>
      <c r="W30" s="3">
        <v>1847.506517816649</v>
      </c>
      <c r="X30" s="3">
        <v>142333</v>
      </c>
      <c r="Y30" s="3">
        <v>9054.025020011011</v>
      </c>
      <c r="Z30" s="11">
        <f t="shared" si="8"/>
        <v>-9.916724331289222</v>
      </c>
      <c r="AA30" s="6">
        <f t="shared" si="9"/>
        <v>15.270249915216157</v>
      </c>
      <c r="AB30" s="3">
        <v>-2078</v>
      </c>
      <c r="AC30" s="3">
        <v>3201.612185017105</v>
      </c>
      <c r="AD30" s="3">
        <v>209545</v>
      </c>
      <c r="AE30" s="3">
        <v>10847.482732207258</v>
      </c>
      <c r="AF30" s="11">
        <f t="shared" si="10"/>
        <v>-1.984655943600225</v>
      </c>
      <c r="AG30" s="6">
        <f t="shared" si="11"/>
        <v>23.25124618562299</v>
      </c>
      <c r="AH30" s="3">
        <v>-201</v>
      </c>
      <c r="AI30" s="3">
        <v>2354.8659879067427</v>
      </c>
      <c r="AJ30" s="3">
        <v>101277</v>
      </c>
      <c r="AK30" s="3">
        <v>7695.482014982675</v>
      </c>
      <c r="AL30" s="11">
        <f t="shared" si="12"/>
        <v>-7.041740684754664</v>
      </c>
      <c r="AM30" s="6">
        <f t="shared" si="13"/>
        <v>10.112017320465295</v>
      </c>
      <c r="AN30" s="3">
        <v>-3191</v>
      </c>
      <c r="AO30" s="3">
        <v>4583.559869618264</v>
      </c>
      <c r="AP30" s="3">
        <v>453155</v>
      </c>
      <c r="AQ30" s="3">
        <v>15192.494113012377</v>
      </c>
      <c r="AR30" s="11">
        <f t="shared" si="14"/>
        <v>-7.3321708244590145</v>
      </c>
      <c r="AS30" s="6">
        <f t="shared" si="15"/>
        <v>13.769885872694173</v>
      </c>
      <c r="AT30" s="3">
        <v>-2279</v>
      </c>
      <c r="AU30" s="3">
        <v>4281.037166096552</v>
      </c>
      <c r="AV30" s="3">
        <v>310822</v>
      </c>
      <c r="AW30" s="3">
        <v>12953.542618330712</v>
      </c>
      <c r="AX30" s="11">
        <f t="shared" si="16"/>
        <v>-0.6048865020394484</v>
      </c>
      <c r="AY30" s="6">
        <f t="shared" si="17"/>
        <v>5.844665722968285</v>
      </c>
      <c r="AZ30" s="3">
        <v>-962</v>
      </c>
      <c r="BA30" s="3">
        <v>9295.249789395119</v>
      </c>
      <c r="BB30" s="3">
        <v>1590381</v>
      </c>
      <c r="BC30" s="3">
        <v>15074.186955884614</v>
      </c>
    </row>
    <row r="31" spans="1:55" ht="12.75">
      <c r="A31" s="2" t="s">
        <v>26</v>
      </c>
      <c r="B31" s="11">
        <f t="shared" si="0"/>
        <v>2.489443749983413</v>
      </c>
      <c r="C31" s="6">
        <f t="shared" si="1"/>
        <v>8.14905529361761</v>
      </c>
      <c r="D31" s="3">
        <v>938</v>
      </c>
      <c r="E31" s="3">
        <v>3070.705856558065</v>
      </c>
      <c r="F31" s="3">
        <v>376791</v>
      </c>
      <c r="G31" s="3">
        <v>14601.867421771874</v>
      </c>
      <c r="H31" s="11">
        <f t="shared" si="2"/>
        <v>4.848277109695602</v>
      </c>
      <c r="I31" s="6">
        <f t="shared" si="3"/>
        <v>4.9310891418424125</v>
      </c>
      <c r="J31" s="3">
        <v>5092</v>
      </c>
      <c r="K31" s="3">
        <v>5180.150745284831</v>
      </c>
      <c r="L31" s="3">
        <v>1050270</v>
      </c>
      <c r="M31" s="3">
        <v>22763.13284307686</v>
      </c>
      <c r="N31" s="11">
        <f t="shared" si="4"/>
        <v>1.764740537616556</v>
      </c>
      <c r="O31" s="6">
        <f t="shared" si="5"/>
        <v>6.793660580503187</v>
      </c>
      <c r="P31" s="3">
        <v>1318</v>
      </c>
      <c r="Q31" s="3">
        <v>5073.979559440992</v>
      </c>
      <c r="R31" s="3">
        <v>746852</v>
      </c>
      <c r="S31" s="3">
        <v>19820.799503152244</v>
      </c>
      <c r="T31" s="11">
        <f t="shared" si="6"/>
        <v>5.01778658840873</v>
      </c>
      <c r="U31" s="6">
        <f t="shared" si="7"/>
        <v>10.342668964557534</v>
      </c>
      <c r="V31" s="3">
        <v>1096</v>
      </c>
      <c r="W31" s="3">
        <v>2259.7862020830644</v>
      </c>
      <c r="X31" s="3">
        <v>218423</v>
      </c>
      <c r="Y31" s="3">
        <v>11283.757873268274</v>
      </c>
      <c r="Z31" s="11">
        <f t="shared" si="8"/>
        <v>4.375168959776902</v>
      </c>
      <c r="AA31" s="6">
        <f t="shared" si="9"/>
        <v>9.817295333896805</v>
      </c>
      <c r="AB31" s="3">
        <v>2460</v>
      </c>
      <c r="AC31" s="3">
        <v>5520.443925797544</v>
      </c>
      <c r="AD31" s="3">
        <v>562264</v>
      </c>
      <c r="AE31" s="3">
        <v>17519.708137184596</v>
      </c>
      <c r="AF31" s="11">
        <f t="shared" si="10"/>
        <v>0.7324907902682346</v>
      </c>
      <c r="AG31" s="6">
        <f t="shared" si="11"/>
        <v>11.037571070554039</v>
      </c>
      <c r="AH31" s="3">
        <v>205</v>
      </c>
      <c r="AI31" s="3">
        <v>3089.0659100284665</v>
      </c>
      <c r="AJ31" s="3">
        <v>279867</v>
      </c>
      <c r="AK31" s="3">
        <v>12699.949319198657</v>
      </c>
      <c r="AL31" s="11">
        <f t="shared" si="12"/>
        <v>3.546259784980303</v>
      </c>
      <c r="AM31" s="6">
        <f t="shared" si="13"/>
        <v>6.347837505872156</v>
      </c>
      <c r="AN31" s="3">
        <v>3761</v>
      </c>
      <c r="AO31" s="3">
        <v>6732.712050578132</v>
      </c>
      <c r="AP31" s="3">
        <v>1060554</v>
      </c>
      <c r="AQ31" s="3">
        <v>22848.624517089225</v>
      </c>
      <c r="AR31" s="11">
        <f t="shared" si="14"/>
        <v>3.164590782194219</v>
      </c>
      <c r="AS31" s="6">
        <f t="shared" si="15"/>
        <v>7.344203033040839</v>
      </c>
      <c r="AT31" s="3">
        <v>2665</v>
      </c>
      <c r="AU31" s="3">
        <v>6185.132688138146</v>
      </c>
      <c r="AV31" s="3">
        <v>842131</v>
      </c>
      <c r="AW31" s="3">
        <v>20840.935516263653</v>
      </c>
      <c r="AX31" s="11">
        <f t="shared" si="16"/>
        <v>3.4345689722603447</v>
      </c>
      <c r="AY31" s="6">
        <f t="shared" si="17"/>
        <v>3.374286067752959</v>
      </c>
      <c r="AZ31" s="3">
        <v>11109</v>
      </c>
      <c r="BA31" s="3">
        <v>10914.259640912434</v>
      </c>
      <c r="BB31" s="3">
        <v>3234467</v>
      </c>
      <c r="BC31" s="3">
        <v>21192.291652815158</v>
      </c>
    </row>
    <row r="32" spans="1:55" ht="12.75">
      <c r="A32" s="2" t="s">
        <v>27</v>
      </c>
      <c r="B32" s="11">
        <f t="shared" si="0"/>
        <v>14.650436281374555</v>
      </c>
      <c r="C32" s="6">
        <f t="shared" si="1"/>
        <v>33.28786572912486</v>
      </c>
      <c r="D32" s="3">
        <v>544</v>
      </c>
      <c r="E32" s="3">
        <v>1237.9178194654119</v>
      </c>
      <c r="F32" s="3">
        <v>37132</v>
      </c>
      <c r="G32" s="3">
        <v>4646.120597328813</v>
      </c>
      <c r="H32" s="11">
        <f t="shared" si="2"/>
        <v>13.205456560042142</v>
      </c>
      <c r="I32" s="6">
        <f t="shared" si="3"/>
        <v>15.159086520253645</v>
      </c>
      <c r="J32" s="3">
        <v>2181</v>
      </c>
      <c r="K32" s="3">
        <v>2506.5040785424626</v>
      </c>
      <c r="L32" s="3">
        <v>165159</v>
      </c>
      <c r="M32" s="3">
        <v>9040.159861550917</v>
      </c>
      <c r="N32" s="11">
        <f t="shared" si="4"/>
        <v>8.914950074833524</v>
      </c>
      <c r="O32" s="6">
        <f t="shared" si="5"/>
        <v>20.50919463149826</v>
      </c>
      <c r="P32" s="3">
        <v>1233</v>
      </c>
      <c r="Q32" s="3">
        <v>2837.5589264806467</v>
      </c>
      <c r="R32" s="3">
        <v>138307</v>
      </c>
      <c r="S32" s="3">
        <v>8423.021066839865</v>
      </c>
      <c r="T32" s="11">
        <f t="shared" si="6"/>
        <v>46.889316474253256</v>
      </c>
      <c r="U32" s="6">
        <f t="shared" si="7"/>
        <v>43.64331455540251</v>
      </c>
      <c r="V32" s="3">
        <v>2047</v>
      </c>
      <c r="W32" s="3">
        <v>1919.7695756261999</v>
      </c>
      <c r="X32" s="3">
        <v>43656</v>
      </c>
      <c r="Y32" s="3">
        <v>5018.629814188851</v>
      </c>
      <c r="Z32" s="11">
        <f t="shared" si="8"/>
        <v>32.551734689974374</v>
      </c>
      <c r="AA32" s="6">
        <f t="shared" si="9"/>
        <v>29.36490744578241</v>
      </c>
      <c r="AB32" s="3">
        <v>3404</v>
      </c>
      <c r="AC32" s="3">
        <v>3080.3983633005973</v>
      </c>
      <c r="AD32" s="3">
        <v>104572</v>
      </c>
      <c r="AE32" s="3">
        <v>7485.070782578891</v>
      </c>
      <c r="AF32" s="11">
        <f t="shared" si="10"/>
        <v>1.1305023669893308</v>
      </c>
      <c r="AG32" s="6">
        <f t="shared" si="11"/>
        <v>45.11562256269533</v>
      </c>
      <c r="AH32" s="3">
        <v>48</v>
      </c>
      <c r="AI32" s="3">
        <v>1915.5724015291094</v>
      </c>
      <c r="AJ32" s="3">
        <v>42459</v>
      </c>
      <c r="AK32" s="3">
        <v>4952.817488391392</v>
      </c>
      <c r="AL32" s="11">
        <f t="shared" si="12"/>
        <v>28.837833727522064</v>
      </c>
      <c r="AM32" s="6">
        <f t="shared" si="13"/>
        <v>20.968534675467758</v>
      </c>
      <c r="AN32" s="3">
        <v>5499</v>
      </c>
      <c r="AO32" s="3">
        <v>4007.8861211834596</v>
      </c>
      <c r="AP32" s="3">
        <v>190687</v>
      </c>
      <c r="AQ32" s="3">
        <v>9542.885138681555</v>
      </c>
      <c r="AR32" s="11">
        <f t="shared" si="14"/>
        <v>23.478042045555018</v>
      </c>
      <c r="AS32" s="6">
        <f t="shared" si="15"/>
        <v>24.506177943376837</v>
      </c>
      <c r="AT32" s="3">
        <v>3452</v>
      </c>
      <c r="AU32" s="3">
        <v>3608.8661607040794</v>
      </c>
      <c r="AV32" s="3">
        <v>147031</v>
      </c>
      <c r="AW32" s="3">
        <v>8634.55779198184</v>
      </c>
      <c r="AX32" s="11">
        <f t="shared" si="16"/>
        <v>17.80023904307481</v>
      </c>
      <c r="AY32" s="6">
        <f t="shared" si="17"/>
        <v>11.228827520349956</v>
      </c>
      <c r="AZ32" s="3">
        <v>9457</v>
      </c>
      <c r="BA32" s="3">
        <v>5967.94109763786</v>
      </c>
      <c r="BB32" s="3">
        <v>531285</v>
      </c>
      <c r="BC32" s="3">
        <v>9171.718254485528</v>
      </c>
    </row>
    <row r="33" spans="1:55" ht="12.75">
      <c r="A33" s="2" t="s">
        <v>28</v>
      </c>
      <c r="B33" s="11">
        <f t="shared" si="0"/>
        <v>40.28786061486017</v>
      </c>
      <c r="C33" s="6">
        <f t="shared" si="1"/>
        <v>15.907748048671488</v>
      </c>
      <c r="D33" s="3">
        <v>3191</v>
      </c>
      <c r="E33" s="3">
        <v>1289.137777402012</v>
      </c>
      <c r="F33" s="3">
        <v>79205</v>
      </c>
      <c r="G33" s="3">
        <v>6767.809504093427</v>
      </c>
      <c r="H33" s="11">
        <f t="shared" si="2"/>
        <v>-0.5662183191717869</v>
      </c>
      <c r="I33" s="6">
        <f t="shared" si="3"/>
        <v>10.033574912578821</v>
      </c>
      <c r="J33" s="3">
        <v>-155</v>
      </c>
      <c r="K33" s="3">
        <v>2746.659132405221</v>
      </c>
      <c r="L33" s="3">
        <v>273746</v>
      </c>
      <c r="M33" s="3">
        <v>11805.803289179441</v>
      </c>
      <c r="N33" s="11">
        <f t="shared" si="4"/>
        <v>5.5993710639223195</v>
      </c>
      <c r="O33" s="6">
        <f t="shared" si="5"/>
        <v>10.21382550106824</v>
      </c>
      <c r="P33" s="3">
        <v>1339</v>
      </c>
      <c r="Q33" s="3">
        <v>2443.2731503814716</v>
      </c>
      <c r="R33" s="3">
        <v>239134</v>
      </c>
      <c r="S33" s="3">
        <v>11166.737015844985</v>
      </c>
      <c r="T33" s="11">
        <f t="shared" si="6"/>
        <v>-8.846249688512334</v>
      </c>
      <c r="U33" s="6">
        <f t="shared" si="7"/>
        <v>16.049361105088238</v>
      </c>
      <c r="V33" s="3">
        <v>-923</v>
      </c>
      <c r="W33" s="3">
        <v>1675.945741849956</v>
      </c>
      <c r="X33" s="3">
        <v>104338</v>
      </c>
      <c r="Y33" s="3">
        <v>7707.48734708296</v>
      </c>
      <c r="Z33" s="11">
        <f t="shared" si="8"/>
        <v>3.422453337147411</v>
      </c>
      <c r="AA33" s="6">
        <f t="shared" si="9"/>
        <v>15.342721934311724</v>
      </c>
      <c r="AB33" s="3">
        <v>670</v>
      </c>
      <c r="AC33" s="3">
        <v>3003.788224850414</v>
      </c>
      <c r="AD33" s="3">
        <v>195766</v>
      </c>
      <c r="AE33" s="3">
        <v>10251.78997820801</v>
      </c>
      <c r="AF33" s="11">
        <f t="shared" si="10"/>
        <v>-24.061197968999103</v>
      </c>
      <c r="AG33" s="6">
        <f t="shared" si="11"/>
        <v>18.789109141498464</v>
      </c>
      <c r="AH33" s="3">
        <v>-1796</v>
      </c>
      <c r="AI33" s="3">
        <v>1411.3814420187762</v>
      </c>
      <c r="AJ33" s="3">
        <v>74643</v>
      </c>
      <c r="AK33" s="3">
        <v>6579.218846831605</v>
      </c>
      <c r="AL33" s="11">
        <f t="shared" si="12"/>
        <v>-5.467688867422554</v>
      </c>
      <c r="AM33" s="6">
        <f t="shared" si="13"/>
        <v>9.981688646433401</v>
      </c>
      <c r="AN33" s="3">
        <v>-2049</v>
      </c>
      <c r="AO33" s="3">
        <v>3741.316512773278</v>
      </c>
      <c r="AP33" s="3">
        <v>374747</v>
      </c>
      <c r="AQ33" s="3">
        <v>13317.262378222977</v>
      </c>
      <c r="AR33" s="11">
        <f t="shared" si="14"/>
        <v>-4.16406258667426</v>
      </c>
      <c r="AS33" s="6">
        <f t="shared" si="15"/>
        <v>12.691091614929144</v>
      </c>
      <c r="AT33" s="3">
        <v>-1126</v>
      </c>
      <c r="AU33" s="3">
        <v>3432.1340003888245</v>
      </c>
      <c r="AV33" s="3">
        <v>270409</v>
      </c>
      <c r="AW33" s="3">
        <v>11747.283327874153</v>
      </c>
      <c r="AX33" s="11">
        <f t="shared" si="16"/>
        <v>2.4057954225760008</v>
      </c>
      <c r="AY33" s="6">
        <f t="shared" si="17"/>
        <v>5.570183740381641</v>
      </c>
      <c r="AZ33" s="3">
        <v>2326</v>
      </c>
      <c r="BA33" s="3">
        <v>5385.534446981563</v>
      </c>
      <c r="BB33" s="3">
        <v>966832</v>
      </c>
      <c r="BC33" s="3">
        <v>13815.275614343956</v>
      </c>
    </row>
    <row r="34" spans="1:55" ht="12.75">
      <c r="A34" s="2" t="s">
        <v>29</v>
      </c>
      <c r="B34" s="11">
        <f t="shared" si="0"/>
        <v>44.48727833461835</v>
      </c>
      <c r="C34" s="6">
        <f t="shared" si="1"/>
        <v>16.191937522093973</v>
      </c>
      <c r="D34" s="3">
        <v>10386</v>
      </c>
      <c r="E34" s="3">
        <v>3813.443665130639</v>
      </c>
      <c r="F34" s="3">
        <v>233460</v>
      </c>
      <c r="G34" s="3">
        <v>11299.011785863557</v>
      </c>
      <c r="H34" s="11">
        <f t="shared" si="2"/>
        <v>19.137404360857616</v>
      </c>
      <c r="I34" s="6">
        <f t="shared" si="3"/>
        <v>12.563753122158952</v>
      </c>
      <c r="J34" s="3">
        <v>7994</v>
      </c>
      <c r="K34" s="3">
        <v>5255.360693889145</v>
      </c>
      <c r="L34" s="3">
        <v>417716</v>
      </c>
      <c r="M34" s="3">
        <v>14449.349866357701</v>
      </c>
      <c r="N34" s="11">
        <f t="shared" si="4"/>
        <v>9.325658793647506</v>
      </c>
      <c r="O34" s="6">
        <f t="shared" si="5"/>
        <v>13.194557984581953</v>
      </c>
      <c r="P34" s="3">
        <v>3242</v>
      </c>
      <c r="Q34" s="3">
        <v>4588.701558502143</v>
      </c>
      <c r="R34" s="3">
        <v>347643</v>
      </c>
      <c r="S34" s="3">
        <v>13415.559531883264</v>
      </c>
      <c r="T34" s="11">
        <f t="shared" si="6"/>
        <v>53.55479978946516</v>
      </c>
      <c r="U34" s="6">
        <f t="shared" si="7"/>
        <v>20.611345927327818</v>
      </c>
      <c r="V34" s="3">
        <v>5291</v>
      </c>
      <c r="W34" s="3">
        <v>2076.3638942271173</v>
      </c>
      <c r="X34" s="3">
        <v>98796</v>
      </c>
      <c r="Y34" s="3">
        <v>7577.750459249928</v>
      </c>
      <c r="Z34" s="11">
        <f t="shared" si="8"/>
        <v>26.942718422178057</v>
      </c>
      <c r="AA34" s="6">
        <f t="shared" si="9"/>
        <v>20.27024101512898</v>
      </c>
      <c r="AB34" s="3">
        <v>5355</v>
      </c>
      <c r="AC34" s="3">
        <v>4038.749898328689</v>
      </c>
      <c r="AD34" s="3">
        <v>198755</v>
      </c>
      <c r="AE34" s="3">
        <v>10509.508519881827</v>
      </c>
      <c r="AF34" s="11">
        <f t="shared" si="10"/>
        <v>55.48540882432768</v>
      </c>
      <c r="AG34" s="6">
        <f t="shared" si="11"/>
        <v>27.55961436193914</v>
      </c>
      <c r="AH34" s="3">
        <v>4702</v>
      </c>
      <c r="AI34" s="3">
        <v>2367.9229849701615</v>
      </c>
      <c r="AJ34" s="3">
        <v>84743</v>
      </c>
      <c r="AK34" s="3">
        <v>7039.769824713848</v>
      </c>
      <c r="AL34" s="11">
        <f t="shared" si="12"/>
        <v>40.147111908635765</v>
      </c>
      <c r="AM34" s="6">
        <f t="shared" si="13"/>
        <v>14.486527400147216</v>
      </c>
      <c r="AN34" s="3">
        <v>15348</v>
      </c>
      <c r="AO34" s="3">
        <v>5566.3489156942005</v>
      </c>
      <c r="AP34" s="3">
        <v>382294</v>
      </c>
      <c r="AQ34" s="3">
        <v>13947.590216904026</v>
      </c>
      <c r="AR34" s="11">
        <f t="shared" si="14"/>
        <v>35.47467707003224</v>
      </c>
      <c r="AS34" s="6">
        <f t="shared" si="15"/>
        <v>17.413440763382713</v>
      </c>
      <c r="AT34" s="3">
        <v>10057</v>
      </c>
      <c r="AU34" s="3">
        <v>4955.936742408039</v>
      </c>
      <c r="AV34" s="3">
        <v>283498</v>
      </c>
      <c r="AW34" s="3">
        <v>12304.889938469098</v>
      </c>
      <c r="AX34" s="11">
        <f t="shared" si="16"/>
        <v>26.76826588410941</v>
      </c>
      <c r="AY34" s="6">
        <f t="shared" si="17"/>
        <v>7.445055141104253</v>
      </c>
      <c r="AZ34" s="3">
        <v>36970</v>
      </c>
      <c r="BA34" s="3">
        <v>10290.28006379078</v>
      </c>
      <c r="BB34" s="3">
        <v>1381113</v>
      </c>
      <c r="BC34" s="3">
        <v>14981.772942717449</v>
      </c>
    </row>
    <row r="35" spans="1:55" ht="12.75">
      <c r="A35" s="2" t="s">
        <v>30</v>
      </c>
      <c r="B35" s="11">
        <f t="shared" si="0"/>
        <v>8.124890258112918</v>
      </c>
      <c r="C35" s="6">
        <f t="shared" si="1"/>
        <v>24.670061007412446</v>
      </c>
      <c r="D35" s="3">
        <v>509</v>
      </c>
      <c r="E35" s="3">
        <v>1546.276528228376</v>
      </c>
      <c r="F35" s="3">
        <v>62647</v>
      </c>
      <c r="G35" s="3">
        <v>6010.007533971516</v>
      </c>
      <c r="H35" s="11">
        <f t="shared" si="2"/>
        <v>-2.892471041603974</v>
      </c>
      <c r="I35" s="6">
        <f t="shared" si="3"/>
        <v>13.162202446427258</v>
      </c>
      <c r="J35" s="3">
        <v>-644</v>
      </c>
      <c r="K35" s="3">
        <v>2930.683881942063</v>
      </c>
      <c r="L35" s="3">
        <v>222647</v>
      </c>
      <c r="M35" s="3">
        <v>10553.942941411553</v>
      </c>
      <c r="N35" s="11">
        <f t="shared" si="4"/>
        <v>31.532167042889395</v>
      </c>
      <c r="O35" s="6">
        <f t="shared" si="5"/>
        <v>26.486327767265955</v>
      </c>
      <c r="P35" s="3">
        <v>4917</v>
      </c>
      <c r="Q35" s="3">
        <v>4140.147041953945</v>
      </c>
      <c r="R35" s="3">
        <v>155936</v>
      </c>
      <c r="S35" s="3">
        <v>9108.870601402354</v>
      </c>
      <c r="T35" s="11">
        <f t="shared" si="6"/>
        <v>-0.4613900423639948</v>
      </c>
      <c r="U35" s="6">
        <f t="shared" si="7"/>
        <v>21.206358577599563</v>
      </c>
      <c r="V35" s="3">
        <v>-33</v>
      </c>
      <c r="W35" s="3">
        <v>1516.7452572449336</v>
      </c>
      <c r="X35" s="3">
        <v>71523</v>
      </c>
      <c r="Y35" s="3">
        <v>6398.055165519687</v>
      </c>
      <c r="Z35" s="11">
        <f t="shared" si="8"/>
        <v>6.155285543696372</v>
      </c>
      <c r="AA35" s="6">
        <f t="shared" si="9"/>
        <v>22.822945145274247</v>
      </c>
      <c r="AB35" s="3">
        <v>1000</v>
      </c>
      <c r="AC35" s="3">
        <v>3708.30035464362</v>
      </c>
      <c r="AD35" s="3">
        <v>162462</v>
      </c>
      <c r="AE35" s="3">
        <v>9270.297211335488</v>
      </c>
      <c r="AF35" s="11">
        <f t="shared" si="10"/>
        <v>31.15505017954148</v>
      </c>
      <c r="AG35" s="6">
        <f t="shared" si="11"/>
        <v>26.93420244991132</v>
      </c>
      <c r="AH35" s="3">
        <v>2707</v>
      </c>
      <c r="AI35" s="3">
        <v>2350.4176447761365</v>
      </c>
      <c r="AJ35" s="3">
        <v>86888</v>
      </c>
      <c r="AK35" s="3">
        <v>7006.603695613899</v>
      </c>
      <c r="AL35" s="11">
        <f t="shared" si="12"/>
        <v>11.450012933465889</v>
      </c>
      <c r="AM35" s="6">
        <f t="shared" si="13"/>
        <v>15.843866740694732</v>
      </c>
      <c r="AN35" s="3">
        <v>3674</v>
      </c>
      <c r="AO35" s="3">
        <v>5085.744763159079</v>
      </c>
      <c r="AP35" s="3">
        <v>320873</v>
      </c>
      <c r="AQ35" s="3">
        <v>12062.273040890319</v>
      </c>
      <c r="AR35" s="11">
        <f t="shared" si="14"/>
        <v>14.866653298576297</v>
      </c>
      <c r="AS35" s="6">
        <f t="shared" si="15"/>
        <v>19.259686228805226</v>
      </c>
      <c r="AT35" s="3">
        <v>3707</v>
      </c>
      <c r="AU35" s="3">
        <v>4805.199408622393</v>
      </c>
      <c r="AV35" s="3">
        <v>249350</v>
      </c>
      <c r="AW35" s="3">
        <v>11025.877290691364</v>
      </c>
      <c r="AX35" s="11">
        <f t="shared" si="16"/>
        <v>11.095613060176905</v>
      </c>
      <c r="AY35" s="6">
        <f t="shared" si="17"/>
        <v>10.767123019603446</v>
      </c>
      <c r="AZ35" s="3">
        <v>8456</v>
      </c>
      <c r="BA35" s="3">
        <v>8206.404036383718</v>
      </c>
      <c r="BB35" s="3">
        <v>762103</v>
      </c>
      <c r="BC35" s="3">
        <v>9980.963115809514</v>
      </c>
    </row>
    <row r="36" spans="1:55" ht="12.75">
      <c r="A36" s="2" t="s">
        <v>31</v>
      </c>
      <c r="B36" s="11">
        <f t="shared" si="0"/>
        <v>7.579842246738963</v>
      </c>
      <c r="C36" s="6">
        <f t="shared" si="1"/>
        <v>10.81310433587843</v>
      </c>
      <c r="D36" s="3">
        <v>3866</v>
      </c>
      <c r="E36" s="3">
        <v>5516.597807831835</v>
      </c>
      <c r="F36" s="3">
        <v>510037</v>
      </c>
      <c r="G36" s="3">
        <v>17052.85090486042</v>
      </c>
      <c r="H36" s="11">
        <f t="shared" si="2"/>
        <v>-2.439788039721876</v>
      </c>
      <c r="I36" s="6">
        <f t="shared" si="3"/>
        <v>4.317251256882292</v>
      </c>
      <c r="J36" s="3">
        <v>-3304</v>
      </c>
      <c r="K36" s="3">
        <v>5846.842377910063</v>
      </c>
      <c r="L36" s="3">
        <v>1354216</v>
      </c>
      <c r="M36" s="3">
        <v>26282.838259018652</v>
      </c>
      <c r="N36" s="11">
        <f t="shared" si="4"/>
        <v>-2.19498325791803</v>
      </c>
      <c r="O36" s="6">
        <f t="shared" si="5"/>
        <v>5.863123087917639</v>
      </c>
      <c r="P36" s="3">
        <v>-1903</v>
      </c>
      <c r="Q36" s="3">
        <v>5083.416686466889</v>
      </c>
      <c r="R36" s="3">
        <v>866977</v>
      </c>
      <c r="S36" s="3">
        <v>21732.382859050744</v>
      </c>
      <c r="T36" s="11">
        <f t="shared" si="6"/>
        <v>6.368165176159894</v>
      </c>
      <c r="U36" s="6">
        <f t="shared" si="7"/>
        <v>9.630226367735107</v>
      </c>
      <c r="V36" s="3">
        <v>2122</v>
      </c>
      <c r="W36" s="3">
        <v>3210.2107585016906</v>
      </c>
      <c r="X36" s="3">
        <v>333220</v>
      </c>
      <c r="Y36" s="3">
        <v>13934.780757298018</v>
      </c>
      <c r="Z36" s="11">
        <f t="shared" si="8"/>
        <v>11.2982356431837</v>
      </c>
      <c r="AA36" s="6">
        <f t="shared" si="9"/>
        <v>5.007561289858619</v>
      </c>
      <c r="AB36" s="3">
        <v>13518</v>
      </c>
      <c r="AC36" s="3">
        <v>5998.037823905414</v>
      </c>
      <c r="AD36" s="3">
        <v>1196470</v>
      </c>
      <c r="AE36" s="3">
        <v>24974.936900417113</v>
      </c>
      <c r="AF36" s="11">
        <f t="shared" si="10"/>
        <v>19.47843651643106</v>
      </c>
      <c r="AG36" s="6">
        <f t="shared" si="11"/>
        <v>8.789412572462096</v>
      </c>
      <c r="AH36" s="3">
        <v>12266</v>
      </c>
      <c r="AI36" s="3">
        <v>5546.995279033956</v>
      </c>
      <c r="AJ36" s="3">
        <v>629722</v>
      </c>
      <c r="AK36" s="3">
        <v>18806.305418642263</v>
      </c>
      <c r="AL36" s="11">
        <f t="shared" si="12"/>
        <v>12.922962361976317</v>
      </c>
      <c r="AM36" s="6">
        <f t="shared" si="13"/>
        <v>4.375540915737625</v>
      </c>
      <c r="AN36" s="3">
        <v>27906</v>
      </c>
      <c r="AO36" s="3">
        <v>9457.2331265479</v>
      </c>
      <c r="AP36" s="3">
        <v>2159412</v>
      </c>
      <c r="AQ36" s="3">
        <v>31270.259443678682</v>
      </c>
      <c r="AR36" s="11">
        <f t="shared" si="14"/>
        <v>14.118997345295567</v>
      </c>
      <c r="AS36" s="6">
        <f t="shared" si="15"/>
        <v>4.481147332565552</v>
      </c>
      <c r="AT36" s="3">
        <v>25784</v>
      </c>
      <c r="AU36" s="3">
        <v>8194.027810873904</v>
      </c>
      <c r="AV36" s="3">
        <v>1826192</v>
      </c>
      <c r="AW36" s="3">
        <v>29499.637089452357</v>
      </c>
      <c r="AX36" s="11">
        <f t="shared" si="16"/>
        <v>5.431802205109268</v>
      </c>
      <c r="AY36" s="6">
        <f t="shared" si="17"/>
        <v>3.0475203547516423</v>
      </c>
      <c r="AZ36" s="3">
        <v>26565</v>
      </c>
      <c r="BA36" s="3">
        <v>14905.131963391837</v>
      </c>
      <c r="BB36" s="3">
        <v>4890642</v>
      </c>
      <c r="BC36" s="3">
        <v>28446.4357356018</v>
      </c>
    </row>
    <row r="37" spans="1:55" ht="12.75">
      <c r="A37" s="2" t="s">
        <v>32</v>
      </c>
      <c r="B37" s="11">
        <f t="shared" si="0"/>
        <v>17.213743973961375</v>
      </c>
      <c r="C37" s="6">
        <f t="shared" si="1"/>
        <v>17.45824346915547</v>
      </c>
      <c r="D37" s="3">
        <v>2803</v>
      </c>
      <c r="E37" s="3">
        <v>2847.511468282437</v>
      </c>
      <c r="F37" s="3">
        <v>162835</v>
      </c>
      <c r="G37" s="3">
        <v>9498.780427791591</v>
      </c>
      <c r="H37" s="11">
        <f t="shared" si="2"/>
        <v>-6.973763203582613</v>
      </c>
      <c r="I37" s="6">
        <f t="shared" si="3"/>
        <v>11.922136718052734</v>
      </c>
      <c r="J37" s="3">
        <v>-2149</v>
      </c>
      <c r="K37" s="3">
        <v>3674.9007842219353</v>
      </c>
      <c r="L37" s="3">
        <v>308155</v>
      </c>
      <c r="M37" s="3">
        <v>12504.216032184317</v>
      </c>
      <c r="N37" s="11">
        <f t="shared" si="4"/>
        <v>20.677627292849426</v>
      </c>
      <c r="O37" s="6">
        <f t="shared" si="5"/>
        <v>15.786497599266667</v>
      </c>
      <c r="P37" s="3">
        <v>5110</v>
      </c>
      <c r="Q37" s="3">
        <v>3908.4000548338195</v>
      </c>
      <c r="R37" s="3">
        <v>247127</v>
      </c>
      <c r="S37" s="3">
        <v>11412.17432887185</v>
      </c>
      <c r="T37" s="11">
        <f t="shared" si="6"/>
        <v>15.929246781168308</v>
      </c>
      <c r="U37" s="6">
        <f t="shared" si="7"/>
        <v>25.728995912551657</v>
      </c>
      <c r="V37" s="3">
        <v>1304</v>
      </c>
      <c r="W37" s="3">
        <v>2109.0857393667047</v>
      </c>
      <c r="X37" s="3">
        <v>81862</v>
      </c>
      <c r="Y37" s="3">
        <v>6891.315430635991</v>
      </c>
      <c r="Z37" s="11">
        <f t="shared" si="8"/>
        <v>12.224987033109887</v>
      </c>
      <c r="AA37" s="6">
        <f t="shared" si="9"/>
        <v>23.628092821172356</v>
      </c>
      <c r="AB37" s="3">
        <v>1862</v>
      </c>
      <c r="AC37" s="3">
        <v>3600.5810826344405</v>
      </c>
      <c r="AD37" s="3">
        <v>152311</v>
      </c>
      <c r="AE37" s="3">
        <v>9214.699251522688</v>
      </c>
      <c r="AF37" s="11">
        <f t="shared" si="10"/>
        <v>20.568249190495738</v>
      </c>
      <c r="AG37" s="6">
        <f t="shared" si="11"/>
        <v>21.246541403937893</v>
      </c>
      <c r="AH37" s="3">
        <v>2255</v>
      </c>
      <c r="AI37" s="3">
        <v>2335.044386917516</v>
      </c>
      <c r="AJ37" s="3">
        <v>109635</v>
      </c>
      <c r="AK37" s="3">
        <v>7913.493954523766</v>
      </c>
      <c r="AL37" s="11">
        <f t="shared" si="12"/>
        <v>15.767521407297094</v>
      </c>
      <c r="AM37" s="6">
        <f t="shared" si="13"/>
        <v>14.724892507332537</v>
      </c>
      <c r="AN37" s="3">
        <v>5421</v>
      </c>
      <c r="AO37" s="3">
        <v>5066.720772279641</v>
      </c>
      <c r="AP37" s="3">
        <v>343808</v>
      </c>
      <c r="AQ37" s="3">
        <v>13057.78191286244</v>
      </c>
      <c r="AR37" s="11">
        <f t="shared" si="14"/>
        <v>15.716979835538623</v>
      </c>
      <c r="AS37" s="6">
        <f t="shared" si="15"/>
        <v>17.440392854050884</v>
      </c>
      <c r="AT37" s="3">
        <v>4117</v>
      </c>
      <c r="AU37" s="3">
        <v>4572.138150471834</v>
      </c>
      <c r="AV37" s="3">
        <v>261946</v>
      </c>
      <c r="AW37" s="3">
        <v>11696.144365332793</v>
      </c>
      <c r="AX37" s="11">
        <f t="shared" si="16"/>
        <v>10.53275890481908</v>
      </c>
      <c r="AY37" s="6">
        <f t="shared" si="17"/>
        <v>8.38692805433095</v>
      </c>
      <c r="AZ37" s="3">
        <v>11185</v>
      </c>
      <c r="BA37" s="3">
        <v>8907.231496275934</v>
      </c>
      <c r="BB37" s="3">
        <v>1061925</v>
      </c>
      <c r="BC37" s="3">
        <v>12304.689423157519</v>
      </c>
    </row>
    <row r="38" spans="1:55" ht="12.75">
      <c r="A38" s="2" t="s">
        <v>33</v>
      </c>
      <c r="B38" s="11">
        <f t="shared" si="0"/>
        <v>-5.777274249517254</v>
      </c>
      <c r="C38" s="6">
        <f t="shared" si="1"/>
        <v>4.936952000499546</v>
      </c>
      <c r="D38" s="3">
        <v>-8108</v>
      </c>
      <c r="E38" s="3">
        <v>6930.562214694419</v>
      </c>
      <c r="F38" s="3">
        <v>1403430</v>
      </c>
      <c r="G38" s="3">
        <v>28056.129633268054</v>
      </c>
      <c r="H38" s="11">
        <f t="shared" si="2"/>
        <v>-6.955656105574179</v>
      </c>
      <c r="I38" s="6">
        <f t="shared" si="3"/>
        <v>2.608066556072509</v>
      </c>
      <c r="J38" s="3">
        <v>-20822</v>
      </c>
      <c r="K38" s="3">
        <v>7812.060523959091</v>
      </c>
      <c r="L38" s="3">
        <v>2993535</v>
      </c>
      <c r="M38" s="3">
        <v>39044.271744434955</v>
      </c>
      <c r="N38" s="11">
        <f t="shared" si="4"/>
        <v>-11.384759255838327</v>
      </c>
      <c r="O38" s="6">
        <f t="shared" si="5"/>
        <v>4.192989867879056</v>
      </c>
      <c r="P38" s="3">
        <v>-20769</v>
      </c>
      <c r="Q38" s="3">
        <v>7657.644693760282</v>
      </c>
      <c r="R38" s="3">
        <v>1824281</v>
      </c>
      <c r="S38" s="3">
        <v>31595.32890431883</v>
      </c>
      <c r="T38" s="11">
        <f t="shared" si="6"/>
        <v>-13.476569982583309</v>
      </c>
      <c r="U38" s="6">
        <f t="shared" si="7"/>
        <v>4.65096949991295</v>
      </c>
      <c r="V38" s="3">
        <v>-13719</v>
      </c>
      <c r="W38" s="3">
        <v>4745.81781714174</v>
      </c>
      <c r="X38" s="3">
        <v>1017989</v>
      </c>
      <c r="Y38" s="3">
        <v>24159.917893529764</v>
      </c>
      <c r="Z38" s="11">
        <f t="shared" si="8"/>
        <v>-1.924991916044447</v>
      </c>
      <c r="AA38" s="6">
        <f t="shared" si="9"/>
        <v>4.614016870385136</v>
      </c>
      <c r="AB38" s="3">
        <v>-4191</v>
      </c>
      <c r="AC38" s="3">
        <v>10045.63119146826</v>
      </c>
      <c r="AD38" s="3">
        <v>2177152</v>
      </c>
      <c r="AE38" s="3">
        <v>34152.85228596421</v>
      </c>
      <c r="AF38" s="11">
        <f t="shared" si="10"/>
        <v>0.053275786492227806</v>
      </c>
      <c r="AG38" s="6">
        <f t="shared" si="11"/>
        <v>5.2524967181692634</v>
      </c>
      <c r="AH38" s="3">
        <v>79</v>
      </c>
      <c r="AI38" s="3">
        <v>7788.664909381132</v>
      </c>
      <c r="AJ38" s="3">
        <v>1482850</v>
      </c>
      <c r="AK38" s="3">
        <v>28772.687188978984</v>
      </c>
      <c r="AL38" s="11">
        <f t="shared" si="12"/>
        <v>-3.8116789878390103</v>
      </c>
      <c r="AM38" s="6">
        <f t="shared" si="13"/>
        <v>2.862978428185742</v>
      </c>
      <c r="AN38" s="3">
        <v>-17831</v>
      </c>
      <c r="AO38" s="3">
        <v>13394.140664134633</v>
      </c>
      <c r="AP38" s="3">
        <v>4677991</v>
      </c>
      <c r="AQ38" s="3">
        <v>46113.29625552283</v>
      </c>
      <c r="AR38" s="11">
        <f t="shared" si="14"/>
        <v>-1.123496653826965</v>
      </c>
      <c r="AS38" s="6">
        <f t="shared" si="15"/>
        <v>3.482023951369781</v>
      </c>
      <c r="AT38" s="3">
        <v>-4112</v>
      </c>
      <c r="AU38" s="3">
        <v>12744.303006152395</v>
      </c>
      <c r="AV38" s="3">
        <v>3660002</v>
      </c>
      <c r="AW38" s="3">
        <v>42245.23480764784</v>
      </c>
      <c r="AX38" s="11">
        <f t="shared" si="16"/>
        <v>-6.1958465532954285</v>
      </c>
      <c r="AY38" s="6">
        <f t="shared" si="17"/>
        <v>1.844341108638103</v>
      </c>
      <c r="AZ38" s="3">
        <v>-67530</v>
      </c>
      <c r="BA38" s="3">
        <v>20103.593127255885</v>
      </c>
      <c r="BB38" s="3">
        <v>10899237</v>
      </c>
      <c r="BC38" s="3">
        <v>41974.99417526314</v>
      </c>
    </row>
    <row r="39" spans="1:55" ht="12.75">
      <c r="A39" s="2" t="s">
        <v>34</v>
      </c>
      <c r="B39" s="11">
        <f t="shared" si="0"/>
        <v>16.433318915701356</v>
      </c>
      <c r="C39" s="6">
        <f t="shared" si="1"/>
        <v>7.822830418800759</v>
      </c>
      <c r="D39" s="3">
        <v>11816</v>
      </c>
      <c r="E39" s="3">
        <v>5634.389404274432</v>
      </c>
      <c r="F39" s="3">
        <v>719027</v>
      </c>
      <c r="G39" s="3">
        <v>19967.721675201603</v>
      </c>
      <c r="H39" s="11">
        <f t="shared" si="2"/>
        <v>5.87947874744039</v>
      </c>
      <c r="I39" s="6">
        <f t="shared" si="3"/>
        <v>5.230526208473063</v>
      </c>
      <c r="J39" s="3">
        <v>8387</v>
      </c>
      <c r="K39" s="3">
        <v>7462.941007622264</v>
      </c>
      <c r="L39" s="3">
        <v>1426487</v>
      </c>
      <c r="M39" s="3">
        <v>26797.924408018218</v>
      </c>
      <c r="N39" s="11">
        <f t="shared" si="4"/>
        <v>12.246991875865518</v>
      </c>
      <c r="O39" s="6">
        <f t="shared" si="5"/>
        <v>5.199963334715512</v>
      </c>
      <c r="P39" s="3">
        <v>12390</v>
      </c>
      <c r="Q39" s="3">
        <v>5268.37014776629</v>
      </c>
      <c r="R39" s="3">
        <v>1011677</v>
      </c>
      <c r="S39" s="3">
        <v>23229.4640500301</v>
      </c>
      <c r="T39" s="11">
        <f t="shared" si="6"/>
        <v>8.882784922193341</v>
      </c>
      <c r="U39" s="6">
        <f t="shared" si="7"/>
        <v>8.61976023844775</v>
      </c>
      <c r="V39" s="3">
        <v>3913</v>
      </c>
      <c r="W39" s="3">
        <v>3799.7627852275195</v>
      </c>
      <c r="X39" s="3">
        <v>440515</v>
      </c>
      <c r="Y39" s="3">
        <v>15910.096821473762</v>
      </c>
      <c r="Z39" s="11">
        <f t="shared" si="8"/>
        <v>15.846211785702845</v>
      </c>
      <c r="AA39" s="6">
        <f t="shared" si="9"/>
        <v>8.116613249574462</v>
      </c>
      <c r="AB39" s="3">
        <v>14348</v>
      </c>
      <c r="AC39" s="3">
        <v>7357.5762563326525</v>
      </c>
      <c r="AD39" s="3">
        <v>905453</v>
      </c>
      <c r="AE39" s="3">
        <v>22133.591359161197</v>
      </c>
      <c r="AF39" s="11">
        <f t="shared" si="10"/>
        <v>22.01402252477674</v>
      </c>
      <c r="AG39" s="6">
        <f t="shared" si="11"/>
        <v>10.268182916617263</v>
      </c>
      <c r="AH39" s="3">
        <v>8534</v>
      </c>
      <c r="AI39" s="3">
        <v>3994.211083383676</v>
      </c>
      <c r="AJ39" s="3">
        <v>387662</v>
      </c>
      <c r="AK39" s="3">
        <v>14974.648370931776</v>
      </c>
      <c r="AL39" s="11">
        <f t="shared" si="12"/>
        <v>15.45600849085445</v>
      </c>
      <c r="AM39" s="6">
        <f t="shared" si="13"/>
        <v>5.560036971413794</v>
      </c>
      <c r="AN39" s="3">
        <v>26795</v>
      </c>
      <c r="AO39" s="3">
        <v>9649.379747599065</v>
      </c>
      <c r="AP39" s="3">
        <v>1733630</v>
      </c>
      <c r="AQ39" s="3">
        <v>28884.255399456968</v>
      </c>
      <c r="AR39" s="11">
        <f t="shared" si="14"/>
        <v>17.695255255719715</v>
      </c>
      <c r="AS39" s="6">
        <f t="shared" si="15"/>
        <v>6.590120661778497</v>
      </c>
      <c r="AT39" s="3">
        <v>22882</v>
      </c>
      <c r="AU39" s="3">
        <v>8533.963810057727</v>
      </c>
      <c r="AV39" s="3">
        <v>1293115</v>
      </c>
      <c r="AW39" s="3">
        <v>25757.33667852282</v>
      </c>
      <c r="AX39" s="11">
        <f t="shared" si="16"/>
        <v>12.142746585900404</v>
      </c>
      <c r="AY39" s="6">
        <f t="shared" si="17"/>
        <v>3.1042112053380557</v>
      </c>
      <c r="AZ39" s="3">
        <v>59388</v>
      </c>
      <c r="BA39" s="3">
        <v>15185.375510445898</v>
      </c>
      <c r="BB39" s="3">
        <v>4890821</v>
      </c>
      <c r="BC39" s="3">
        <v>25808.83427228586</v>
      </c>
    </row>
    <row r="40" spans="1:55" ht="12.75">
      <c r="A40" s="2" t="s">
        <v>35</v>
      </c>
      <c r="B40" s="9"/>
      <c r="C40" s="9"/>
      <c r="D40" s="10"/>
      <c r="E40" s="10"/>
      <c r="F40" s="8">
        <v>22793</v>
      </c>
      <c r="G40" s="8">
        <v>3649.003923714452</v>
      </c>
      <c r="H40" s="11">
        <f t="shared" si="2"/>
        <v>16.87809777506059</v>
      </c>
      <c r="I40" s="6">
        <f t="shared" si="3"/>
        <v>17.54288045318774</v>
      </c>
      <c r="J40" s="3">
        <v>1546</v>
      </c>
      <c r="K40" s="3">
        <v>1611.0849171055509</v>
      </c>
      <c r="L40" s="3">
        <v>91598</v>
      </c>
      <c r="M40" s="3">
        <v>6881.555170577987</v>
      </c>
      <c r="N40" s="11">
        <f t="shared" si="4"/>
        <v>24.79285414130095</v>
      </c>
      <c r="O40" s="6">
        <f t="shared" si="5"/>
        <v>28.2716793411699</v>
      </c>
      <c r="P40" s="3">
        <v>2301</v>
      </c>
      <c r="Q40" s="3">
        <v>2629.467743170659</v>
      </c>
      <c r="R40" s="3">
        <v>92809</v>
      </c>
      <c r="S40" s="3">
        <v>6918.969496220798</v>
      </c>
      <c r="T40" s="11">
        <f t="shared" si="6"/>
        <v>-13.92074665822985</v>
      </c>
      <c r="U40" s="6">
        <f t="shared" si="7"/>
        <v>23.663699787241857</v>
      </c>
      <c r="V40" s="3">
        <v>-704</v>
      </c>
      <c r="W40" s="3">
        <v>1198.9993818805747</v>
      </c>
      <c r="X40" s="3">
        <v>50572</v>
      </c>
      <c r="Y40" s="3">
        <v>5307.676384243955</v>
      </c>
      <c r="Z40" s="11">
        <f t="shared" si="8"/>
        <v>-29.683262754318235</v>
      </c>
      <c r="AA40" s="6">
        <f t="shared" si="9"/>
        <v>31.025255636756793</v>
      </c>
      <c r="AB40" s="3">
        <v>-2222</v>
      </c>
      <c r="AC40" s="3">
        <v>2330.018538794273</v>
      </c>
      <c r="AD40" s="3">
        <v>74857</v>
      </c>
      <c r="AE40" s="3">
        <v>6318.578923393982</v>
      </c>
      <c r="AF40" s="11">
        <f t="shared" si="10"/>
        <v>-1.4517899507807797</v>
      </c>
      <c r="AG40" s="6">
        <f t="shared" si="11"/>
        <v>52.63948720430036</v>
      </c>
      <c r="AH40" s="3">
        <v>-41</v>
      </c>
      <c r="AI40" s="3">
        <v>1486.6033469372387</v>
      </c>
      <c r="AJ40" s="3">
        <v>28241</v>
      </c>
      <c r="AK40" s="3">
        <v>4043.218052713952</v>
      </c>
      <c r="AL40" s="11">
        <f t="shared" si="12"/>
        <v>-19.307607210255743</v>
      </c>
      <c r="AM40" s="6">
        <f t="shared" si="13"/>
        <v>19.776184817393712</v>
      </c>
      <c r="AN40" s="3">
        <v>-2967</v>
      </c>
      <c r="AO40" s="3">
        <v>3043.304747556511</v>
      </c>
      <c r="AP40" s="3">
        <v>153670</v>
      </c>
      <c r="AQ40" s="3">
        <v>8374.533413702235</v>
      </c>
      <c r="AR40" s="11">
        <f t="shared" si="14"/>
        <v>-21.949989330539875</v>
      </c>
      <c r="AS40" s="6">
        <f t="shared" si="15"/>
        <v>25.80735804533849</v>
      </c>
      <c r="AT40" s="3">
        <v>-2263</v>
      </c>
      <c r="AU40" s="3">
        <v>2665.4039429793747</v>
      </c>
      <c r="AV40" s="3">
        <v>103098</v>
      </c>
      <c r="AW40" s="3">
        <v>7221.049127497745</v>
      </c>
      <c r="AX40" s="11">
        <f t="shared" si="16"/>
        <v>2.8403580236650314</v>
      </c>
      <c r="AY40" s="6">
        <f t="shared" si="17"/>
        <v>12.67490803819817</v>
      </c>
      <c r="AZ40" s="3">
        <v>1025</v>
      </c>
      <c r="BA40" s="3">
        <v>4574.045811846991</v>
      </c>
      <c r="BB40" s="3">
        <v>360870</v>
      </c>
      <c r="BC40" s="3">
        <v>7660.1655075970375</v>
      </c>
    </row>
    <row r="41" spans="1:55" ht="12.75">
      <c r="A41" s="2" t="s">
        <v>36</v>
      </c>
      <c r="B41" s="11">
        <f t="shared" si="0"/>
        <v>0.7382084891092621</v>
      </c>
      <c r="C41" s="6">
        <f t="shared" si="1"/>
        <v>5.810098433305175</v>
      </c>
      <c r="D41" s="3">
        <v>512</v>
      </c>
      <c r="E41" s="3">
        <v>4029.7390132457704</v>
      </c>
      <c r="F41" s="3">
        <v>693571</v>
      </c>
      <c r="G41" s="3">
        <v>18536.349034463372</v>
      </c>
      <c r="H41" s="11">
        <f t="shared" si="2"/>
        <v>0.558289630068023</v>
      </c>
      <c r="I41" s="6">
        <f t="shared" si="3"/>
        <v>3.1911710071655284</v>
      </c>
      <c r="J41" s="3">
        <v>1265</v>
      </c>
      <c r="K41" s="3">
        <v>7230.732189559021</v>
      </c>
      <c r="L41" s="3">
        <v>2265849</v>
      </c>
      <c r="M41" s="3">
        <v>30881.327696533484</v>
      </c>
      <c r="N41" s="11">
        <f t="shared" si="4"/>
        <v>-5.115307463102426</v>
      </c>
      <c r="O41" s="6">
        <f t="shared" si="5"/>
        <v>3.526796255747799</v>
      </c>
      <c r="P41" s="3">
        <v>-6903</v>
      </c>
      <c r="Q41" s="3">
        <v>4761.059617892323</v>
      </c>
      <c r="R41" s="3">
        <v>1349479</v>
      </c>
      <c r="S41" s="3">
        <v>25031.63365863385</v>
      </c>
      <c r="T41" s="11">
        <f t="shared" si="6"/>
        <v>-0.786061556480488</v>
      </c>
      <c r="U41" s="6">
        <f t="shared" si="7"/>
        <v>5.51189132214494</v>
      </c>
      <c r="V41" s="3">
        <v>-400</v>
      </c>
      <c r="W41" s="3">
        <v>2804.8423477755396</v>
      </c>
      <c r="X41" s="3">
        <v>508866</v>
      </c>
      <c r="Y41" s="3">
        <v>16017.109209250291</v>
      </c>
      <c r="Z41" s="11">
        <f t="shared" si="8"/>
        <v>-5.52808067619832</v>
      </c>
      <c r="AA41" s="6">
        <f t="shared" si="9"/>
        <v>6.114390804128061</v>
      </c>
      <c r="AB41" s="3">
        <v>-5826</v>
      </c>
      <c r="AC41" s="3">
        <v>6445.102772347776</v>
      </c>
      <c r="AD41" s="3">
        <v>1053892</v>
      </c>
      <c r="AE41" s="3">
        <v>22452.21323537868</v>
      </c>
      <c r="AF41" s="11">
        <f t="shared" si="10"/>
        <v>-5.259303278614045</v>
      </c>
      <c r="AG41" s="6">
        <f t="shared" si="11"/>
        <v>8.502858252279434</v>
      </c>
      <c r="AH41" s="3">
        <v>-2894</v>
      </c>
      <c r="AI41" s="3">
        <v>4679.625051446429</v>
      </c>
      <c r="AJ41" s="3">
        <v>550263</v>
      </c>
      <c r="AK41" s="3">
        <v>16623.438047557556</v>
      </c>
      <c r="AL41" s="11">
        <f t="shared" si="12"/>
        <v>-4.316095296733917</v>
      </c>
      <c r="AM41" s="6">
        <f t="shared" si="13"/>
        <v>4.304987790630842</v>
      </c>
      <c r="AN41" s="3">
        <v>-9120</v>
      </c>
      <c r="AO41" s="3">
        <v>9097.45585927049</v>
      </c>
      <c r="AP41" s="3">
        <v>2113021</v>
      </c>
      <c r="AQ41" s="3">
        <v>30077.220009451983</v>
      </c>
      <c r="AR41" s="11">
        <f t="shared" si="14"/>
        <v>-5.435883689543716</v>
      </c>
      <c r="AS41" s="6">
        <f t="shared" si="15"/>
        <v>5.214430359223073</v>
      </c>
      <c r="AT41" s="3">
        <v>-8720</v>
      </c>
      <c r="AU41" s="3">
        <v>8366.035809763785</v>
      </c>
      <c r="AV41" s="3">
        <v>1604155</v>
      </c>
      <c r="AW41" s="3">
        <v>26934.54013093438</v>
      </c>
      <c r="AX41" s="11">
        <f t="shared" si="16"/>
        <v>-2.218339686573486</v>
      </c>
      <c r="AY41" s="6">
        <f t="shared" si="17"/>
        <v>2.1816835536159807</v>
      </c>
      <c r="AZ41" s="3">
        <v>-14246</v>
      </c>
      <c r="BA41" s="3">
        <v>14010.75313770641</v>
      </c>
      <c r="BB41" s="3">
        <v>6421920</v>
      </c>
      <c r="BC41" s="3">
        <v>29793.882373837652</v>
      </c>
    </row>
    <row r="42" spans="1:55" ht="12.75">
      <c r="A42" s="2" t="s">
        <v>37</v>
      </c>
      <c r="B42" s="11">
        <f t="shared" si="0"/>
        <v>18.94941162198229</v>
      </c>
      <c r="C42" s="6">
        <f t="shared" si="1"/>
        <v>12.160447593193835</v>
      </c>
      <c r="D42" s="3">
        <v>4686</v>
      </c>
      <c r="E42" s="3">
        <v>3014.385650281828</v>
      </c>
      <c r="F42" s="3">
        <v>247290</v>
      </c>
      <c r="G42" s="3">
        <v>11009.920952503044</v>
      </c>
      <c r="H42" s="11">
        <f t="shared" si="2"/>
        <v>1.5462565627408484</v>
      </c>
      <c r="I42" s="6">
        <f t="shared" si="3"/>
        <v>7.385655765010473</v>
      </c>
      <c r="J42" s="3">
        <v>961</v>
      </c>
      <c r="K42" s="3">
        <v>4590.262456712034</v>
      </c>
      <c r="L42" s="3">
        <v>621501</v>
      </c>
      <c r="M42" s="3">
        <v>16396.08667926347</v>
      </c>
      <c r="N42" s="11">
        <f t="shared" si="4"/>
        <v>13.158252852001583</v>
      </c>
      <c r="O42" s="6">
        <f t="shared" si="5"/>
        <v>7.591114044770431</v>
      </c>
      <c r="P42" s="3">
        <v>6285</v>
      </c>
      <c r="Q42" s="3">
        <v>3631.0546842825156</v>
      </c>
      <c r="R42" s="3">
        <v>477647</v>
      </c>
      <c r="S42" s="3">
        <v>14737.367705199964</v>
      </c>
      <c r="T42" s="11">
        <f t="shared" si="6"/>
        <v>15.858109548167095</v>
      </c>
      <c r="U42" s="6">
        <f t="shared" si="7"/>
        <v>15.260955545648697</v>
      </c>
      <c r="V42" s="3">
        <v>2381</v>
      </c>
      <c r="W42" s="3">
        <v>2295.499219478194</v>
      </c>
      <c r="X42" s="3">
        <v>150144</v>
      </c>
      <c r="Y42" s="3">
        <v>8708.910372658562</v>
      </c>
      <c r="Z42" s="11">
        <f t="shared" si="8"/>
        <v>10.507607038352466</v>
      </c>
      <c r="AA42" s="6">
        <f t="shared" si="9"/>
        <v>19.829099414120844</v>
      </c>
      <c r="AB42" s="3">
        <v>3494</v>
      </c>
      <c r="AC42" s="3">
        <v>6594.919984332638</v>
      </c>
      <c r="AD42" s="3">
        <v>332521</v>
      </c>
      <c r="AE42" s="3">
        <v>12594.938892431244</v>
      </c>
      <c r="AF42" s="11">
        <f t="shared" si="10"/>
        <v>-18.26717948325827</v>
      </c>
      <c r="AG42" s="6">
        <f t="shared" si="11"/>
        <v>15.150231602300138</v>
      </c>
      <c r="AH42" s="3">
        <v>-2389</v>
      </c>
      <c r="AI42" s="3">
        <v>1986.950457044664</v>
      </c>
      <c r="AJ42" s="3">
        <v>130781</v>
      </c>
      <c r="AK42" s="3">
        <v>8151.928299601511</v>
      </c>
      <c r="AL42" s="11">
        <f t="shared" si="12"/>
        <v>5.682651773750257</v>
      </c>
      <c r="AM42" s="6">
        <f t="shared" si="13"/>
        <v>11.267011065104375</v>
      </c>
      <c r="AN42" s="3">
        <v>3486</v>
      </c>
      <c r="AO42" s="3">
        <v>6912.324491650764</v>
      </c>
      <c r="AP42" s="3">
        <v>613446</v>
      </c>
      <c r="AQ42" s="3">
        <v>16312.832211660621</v>
      </c>
      <c r="AR42" s="11">
        <f t="shared" si="14"/>
        <v>2.385053377710435</v>
      </c>
      <c r="AS42" s="6">
        <f t="shared" si="15"/>
        <v>14.565362936295333</v>
      </c>
      <c r="AT42" s="3">
        <v>1105</v>
      </c>
      <c r="AU42" s="3">
        <v>6748.251002741376</v>
      </c>
      <c r="AV42" s="3">
        <v>463302</v>
      </c>
      <c r="AW42" s="3">
        <v>14549.59876820264</v>
      </c>
      <c r="AX42" s="11">
        <f t="shared" si="16"/>
        <v>7.866792116268106</v>
      </c>
      <c r="AY42" s="6">
        <f t="shared" si="17"/>
        <v>5.098551931203921</v>
      </c>
      <c r="AZ42" s="3">
        <v>15418</v>
      </c>
      <c r="BA42" s="3">
        <v>9993.418637808585</v>
      </c>
      <c r="BB42" s="3">
        <v>1959884</v>
      </c>
      <c r="BC42" s="3">
        <v>16551.446633942323</v>
      </c>
    </row>
    <row r="43" spans="1:55" ht="12.75">
      <c r="A43" s="2" t="s">
        <v>38</v>
      </c>
      <c r="B43" s="11">
        <f t="shared" si="0"/>
        <v>9.51247502869044</v>
      </c>
      <c r="C43" s="6">
        <f t="shared" si="1"/>
        <v>14.048157145704494</v>
      </c>
      <c r="D43" s="3">
        <v>2238</v>
      </c>
      <c r="E43" s="3">
        <v>3306.933482435049</v>
      </c>
      <c r="F43" s="3">
        <v>235270</v>
      </c>
      <c r="G43" s="3">
        <v>11543.386776248804</v>
      </c>
      <c r="H43" s="11">
        <f t="shared" si="2"/>
        <v>15.275740546718735</v>
      </c>
      <c r="I43" s="6">
        <f t="shared" si="3"/>
        <v>11.192913049840502</v>
      </c>
      <c r="J43" s="3">
        <v>8019</v>
      </c>
      <c r="K43" s="3">
        <v>5881.106783718521</v>
      </c>
      <c r="L43" s="3">
        <v>524950</v>
      </c>
      <c r="M43" s="3">
        <v>16474.772309748958</v>
      </c>
      <c r="N43" s="11">
        <f t="shared" si="4"/>
        <v>15.489173660189099</v>
      </c>
      <c r="O43" s="6">
        <f t="shared" si="5"/>
        <v>8.722783249209678</v>
      </c>
      <c r="P43" s="3">
        <v>8861</v>
      </c>
      <c r="Q43" s="3">
        <v>4997.098768648165</v>
      </c>
      <c r="R43" s="3">
        <v>572077</v>
      </c>
      <c r="S43" s="3">
        <v>17064.379879694043</v>
      </c>
      <c r="T43" s="11">
        <f t="shared" si="6"/>
        <v>8.742540048162496</v>
      </c>
      <c r="U43" s="6">
        <f t="shared" si="7"/>
        <v>13.408763993981028</v>
      </c>
      <c r="V43" s="3">
        <v>1503</v>
      </c>
      <c r="W43" s="3">
        <v>2306.852248194496</v>
      </c>
      <c r="X43" s="3">
        <v>171918</v>
      </c>
      <c r="Y43" s="3">
        <v>9961.122613859652</v>
      </c>
      <c r="Z43" s="11">
        <f t="shared" si="8"/>
        <v>18.445446573969686</v>
      </c>
      <c r="AA43" s="6">
        <f t="shared" si="9"/>
        <v>11.688269470494655</v>
      </c>
      <c r="AB43" s="3">
        <v>7068</v>
      </c>
      <c r="AC43" s="3">
        <v>4486.627545203078</v>
      </c>
      <c r="AD43" s="3">
        <v>383184</v>
      </c>
      <c r="AE43" s="3">
        <v>14400.391429244337</v>
      </c>
      <c r="AF43" s="11">
        <f t="shared" si="10"/>
        <v>29.592025938751274</v>
      </c>
      <c r="AG43" s="6">
        <f t="shared" si="11"/>
        <v>18.285770850498658</v>
      </c>
      <c r="AH43" s="3">
        <v>5905</v>
      </c>
      <c r="AI43" s="3">
        <v>3662.552187153789</v>
      </c>
      <c r="AJ43" s="3">
        <v>199547</v>
      </c>
      <c r="AK43" s="3">
        <v>10687.906712978049</v>
      </c>
      <c r="AL43" s="11">
        <f t="shared" si="12"/>
        <v>19.182427857189236</v>
      </c>
      <c r="AM43" s="6">
        <f t="shared" si="13"/>
        <v>9.3097864863011</v>
      </c>
      <c r="AN43" s="3">
        <v>14476</v>
      </c>
      <c r="AO43" s="3">
        <v>7035.059472669722</v>
      </c>
      <c r="AP43" s="3">
        <v>754649</v>
      </c>
      <c r="AQ43" s="3">
        <v>18991.05228786169</v>
      </c>
      <c r="AR43" s="11">
        <f t="shared" si="14"/>
        <v>22.262416106230834</v>
      </c>
      <c r="AS43" s="6">
        <f t="shared" si="15"/>
        <v>10.890046064490049</v>
      </c>
      <c r="AT43" s="3">
        <v>12973</v>
      </c>
      <c r="AU43" s="3">
        <v>6357.498412091819</v>
      </c>
      <c r="AV43" s="3">
        <v>582731</v>
      </c>
      <c r="AW43" s="3">
        <v>17191.82195179111</v>
      </c>
      <c r="AX43" s="11">
        <f t="shared" si="16"/>
        <v>16.097206156747706</v>
      </c>
      <c r="AY43" s="6">
        <f t="shared" si="17"/>
        <v>5.383915979747415</v>
      </c>
      <c r="AZ43" s="3">
        <v>33594</v>
      </c>
      <c r="BA43" s="3">
        <v>11239.189995741463</v>
      </c>
      <c r="BB43" s="3">
        <v>2086946</v>
      </c>
      <c r="BC43" s="3">
        <v>16784.708693118733</v>
      </c>
    </row>
    <row r="44" spans="1:55" ht="12.75">
      <c r="A44" s="2" t="s">
        <v>39</v>
      </c>
      <c r="B44" s="11">
        <f t="shared" si="0"/>
        <v>15.436280880260654</v>
      </c>
      <c r="C44" s="6">
        <f t="shared" si="1"/>
        <v>7.6401241077262645</v>
      </c>
      <c r="D44" s="3">
        <v>10025</v>
      </c>
      <c r="E44" s="3">
        <v>4970.7674456767745</v>
      </c>
      <c r="F44" s="3">
        <v>649444</v>
      </c>
      <c r="G44" s="3">
        <v>19298.71620521342</v>
      </c>
      <c r="H44" s="11">
        <f t="shared" si="2"/>
        <v>5.935836546405133</v>
      </c>
      <c r="I44" s="6">
        <f t="shared" si="3"/>
        <v>2.729025575409139</v>
      </c>
      <c r="J44" s="3">
        <v>15024</v>
      </c>
      <c r="K44" s="3">
        <v>6910.431451174014</v>
      </c>
      <c r="L44" s="3">
        <v>2531067</v>
      </c>
      <c r="M44" s="3">
        <v>34782.113267857414</v>
      </c>
      <c r="N44" s="11">
        <f t="shared" si="4"/>
        <v>4.687016892936447</v>
      </c>
      <c r="O44" s="6">
        <f t="shared" si="5"/>
        <v>4.78761806345841</v>
      </c>
      <c r="P44" s="3">
        <v>5336</v>
      </c>
      <c r="Q44" s="3">
        <v>5451.789429593278</v>
      </c>
      <c r="R44" s="3">
        <v>1138464</v>
      </c>
      <c r="S44" s="3">
        <v>24992.518406273593</v>
      </c>
      <c r="T44" s="11">
        <f t="shared" si="6"/>
        <v>-0.8462762091039656</v>
      </c>
      <c r="U44" s="6">
        <f t="shared" si="7"/>
        <v>6.592071245259851</v>
      </c>
      <c r="V44" s="3">
        <v>-482</v>
      </c>
      <c r="W44" s="3">
        <v>3754.571918258458</v>
      </c>
      <c r="X44" s="3">
        <v>569554</v>
      </c>
      <c r="Y44" s="3">
        <v>18136.559593907168</v>
      </c>
      <c r="Z44" s="11">
        <f t="shared" si="8"/>
        <v>-1.234242228031048</v>
      </c>
      <c r="AA44" s="6">
        <f t="shared" si="9"/>
        <v>6.626479399323211</v>
      </c>
      <c r="AB44" s="3">
        <v>-1544</v>
      </c>
      <c r="AC44" s="3">
        <v>8289.589342648404</v>
      </c>
      <c r="AD44" s="3">
        <v>1250970</v>
      </c>
      <c r="AE44" s="3">
        <v>26061.660311515774</v>
      </c>
      <c r="AF44" s="11">
        <f t="shared" si="10"/>
        <v>0.5607532218529495</v>
      </c>
      <c r="AG44" s="6">
        <f t="shared" si="11"/>
        <v>6.574768987477775</v>
      </c>
      <c r="AH44" s="3">
        <v>396</v>
      </c>
      <c r="AI44" s="3">
        <v>4643.0694801768805</v>
      </c>
      <c r="AJ44" s="3">
        <v>706193</v>
      </c>
      <c r="AK44" s="3">
        <v>20073.63136169541</v>
      </c>
      <c r="AL44" s="11">
        <f t="shared" si="12"/>
        <v>-0.6451058824553759</v>
      </c>
      <c r="AM44" s="6">
        <f t="shared" si="13"/>
        <v>4.435636589640092</v>
      </c>
      <c r="AN44" s="3">
        <v>-1630</v>
      </c>
      <c r="AO44" s="3">
        <v>11207.620809715814</v>
      </c>
      <c r="AP44" s="3">
        <v>2526717</v>
      </c>
      <c r="AQ44" s="3">
        <v>34760.23635089535</v>
      </c>
      <c r="AR44" s="11">
        <f t="shared" si="14"/>
        <v>-0.5865633061732722</v>
      </c>
      <c r="AS44" s="6">
        <f t="shared" si="15"/>
        <v>5.231600256732688</v>
      </c>
      <c r="AT44" s="3">
        <v>-1148</v>
      </c>
      <c r="AU44" s="3">
        <v>10239.11112816928</v>
      </c>
      <c r="AV44" s="3">
        <v>1957163</v>
      </c>
      <c r="AW44" s="3">
        <v>31503.782286561982</v>
      </c>
      <c r="AX44" s="11">
        <f t="shared" si="16"/>
        <v>4.200451904643095</v>
      </c>
      <c r="AY44" s="6">
        <f t="shared" si="17"/>
        <v>2.3743888680015717</v>
      </c>
      <c r="AZ44" s="3">
        <v>28755</v>
      </c>
      <c r="BA44" s="3">
        <v>16255.057654715498</v>
      </c>
      <c r="BB44" s="3">
        <v>6845692</v>
      </c>
      <c r="BC44" s="3">
        <v>36493.063005466945</v>
      </c>
    </row>
    <row r="45" spans="1:55" ht="12.75">
      <c r="A45" s="2" t="s">
        <v>40</v>
      </c>
      <c r="B45" s="11">
        <f t="shared" si="0"/>
        <v>5.039909946786738</v>
      </c>
      <c r="C45" s="6">
        <f t="shared" si="1"/>
        <v>13.819623246323903</v>
      </c>
      <c r="D45" s="3">
        <v>394</v>
      </c>
      <c r="E45" s="3">
        <v>1080.877898920595</v>
      </c>
      <c r="F45" s="3">
        <v>78176</v>
      </c>
      <c r="G45" s="3">
        <v>6619.815909406495</v>
      </c>
      <c r="H45" s="11">
        <f t="shared" si="2"/>
        <v>-19.05903181322751</v>
      </c>
      <c r="I45" s="6">
        <f t="shared" si="3"/>
        <v>11.068318292397217</v>
      </c>
      <c r="J45" s="3">
        <v>-3165</v>
      </c>
      <c r="K45" s="3">
        <v>1846.3711593961816</v>
      </c>
      <c r="L45" s="3">
        <v>166063</v>
      </c>
      <c r="M45" s="3">
        <v>9193.571985063603</v>
      </c>
      <c r="N45" s="11">
        <f t="shared" si="4"/>
        <v>-0.7697152053740116</v>
      </c>
      <c r="O45" s="6">
        <f t="shared" si="5"/>
        <v>28.33543283840745</v>
      </c>
      <c r="P45" s="3">
        <v>-88</v>
      </c>
      <c r="Q45" s="3">
        <v>3239.5390040096754</v>
      </c>
      <c r="R45" s="3">
        <v>114328</v>
      </c>
      <c r="S45" s="3">
        <v>7852.475864840661</v>
      </c>
      <c r="T45" s="11">
        <f t="shared" si="6"/>
        <v>-16.534945551225555</v>
      </c>
      <c r="U45" s="6">
        <f t="shared" si="7"/>
        <v>17.818746719497085</v>
      </c>
      <c r="V45" s="3">
        <v>-908</v>
      </c>
      <c r="W45" s="3">
        <v>982.8940036316225</v>
      </c>
      <c r="X45" s="3">
        <v>54914</v>
      </c>
      <c r="Y45" s="3">
        <v>5615.339927772385</v>
      </c>
      <c r="Z45" s="11">
        <f t="shared" si="8"/>
        <v>-12.418118819393511</v>
      </c>
      <c r="AA45" s="6">
        <f t="shared" si="9"/>
        <v>21.504620197468313</v>
      </c>
      <c r="AB45" s="3">
        <v>-1473</v>
      </c>
      <c r="AC45" s="3">
        <v>2552.737577949406</v>
      </c>
      <c r="AD45" s="3">
        <v>118617</v>
      </c>
      <c r="AE45" s="3">
        <v>7979.724939708632</v>
      </c>
      <c r="AF45" s="11">
        <f t="shared" si="10"/>
        <v>-4.104727562960535</v>
      </c>
      <c r="AG45" s="6">
        <f t="shared" si="11"/>
        <v>21.33037596012464</v>
      </c>
      <c r="AH45" s="3">
        <v>-288</v>
      </c>
      <c r="AI45" s="3">
        <v>1496.8263995032958</v>
      </c>
      <c r="AJ45" s="3">
        <v>70163</v>
      </c>
      <c r="AK45" s="3">
        <v>6297.634470220801</v>
      </c>
      <c r="AL45" s="11">
        <f t="shared" si="12"/>
        <v>-10.952259801226127</v>
      </c>
      <c r="AM45" s="6">
        <f t="shared" si="13"/>
        <v>13.55314086573749</v>
      </c>
      <c r="AN45" s="3">
        <v>-2669</v>
      </c>
      <c r="AO45" s="3">
        <v>3304.869187728918</v>
      </c>
      <c r="AP45" s="3">
        <v>243694</v>
      </c>
      <c r="AQ45" s="3">
        <v>10626.89002692427</v>
      </c>
      <c r="AR45" s="11">
        <f t="shared" si="14"/>
        <v>-9.32831867782604</v>
      </c>
      <c r="AS45" s="6">
        <f t="shared" si="15"/>
        <v>16.207839724573006</v>
      </c>
      <c r="AT45" s="3">
        <v>-1761</v>
      </c>
      <c r="AU45" s="3">
        <v>3061.04620736522</v>
      </c>
      <c r="AV45" s="3">
        <v>188780</v>
      </c>
      <c r="AW45" s="3">
        <v>9673.013516706122</v>
      </c>
      <c r="AX45" s="11">
        <f t="shared" si="16"/>
        <v>-9.178744763482943</v>
      </c>
      <c r="AY45" s="6">
        <f t="shared" si="17"/>
        <v>8.370790076249532</v>
      </c>
      <c r="AZ45" s="3">
        <v>-5528</v>
      </c>
      <c r="BA45" s="3">
        <v>5042.084959481048</v>
      </c>
      <c r="BB45" s="3">
        <v>602261</v>
      </c>
      <c r="BC45" s="3">
        <v>9051.63363419081</v>
      </c>
    </row>
    <row r="46" spans="1:55" ht="12.75">
      <c r="A46" s="2" t="s">
        <v>41</v>
      </c>
      <c r="B46" s="11">
        <f t="shared" si="0"/>
        <v>14.862833679013175</v>
      </c>
      <c r="C46" s="6">
        <f t="shared" si="1"/>
        <v>12.031489896304215</v>
      </c>
      <c r="D46" s="3">
        <v>5310</v>
      </c>
      <c r="E46" s="3">
        <v>4303.536629854567</v>
      </c>
      <c r="F46" s="3">
        <v>357267</v>
      </c>
      <c r="G46" s="3">
        <v>14067.899690678725</v>
      </c>
      <c r="H46" s="11">
        <f t="shared" si="2"/>
        <v>7.148456773561965</v>
      </c>
      <c r="I46" s="6">
        <f t="shared" si="3"/>
        <v>6.376015258243693</v>
      </c>
      <c r="J46" s="3">
        <v>5462</v>
      </c>
      <c r="K46" s="3">
        <v>4873.771971866348</v>
      </c>
      <c r="L46" s="3">
        <v>764081</v>
      </c>
      <c r="M46" s="3">
        <v>19431.5812854125</v>
      </c>
      <c r="N46" s="11">
        <f t="shared" si="4"/>
        <v>13.137825915288582</v>
      </c>
      <c r="O46" s="6">
        <f t="shared" si="5"/>
        <v>11.04766069271975</v>
      </c>
      <c r="P46" s="3">
        <v>6555</v>
      </c>
      <c r="Q46" s="3">
        <v>5516.2939449303285</v>
      </c>
      <c r="R46" s="3">
        <v>498941</v>
      </c>
      <c r="S46" s="3">
        <v>16309.48178923496</v>
      </c>
      <c r="T46" s="11">
        <f t="shared" si="6"/>
        <v>11.602565631035553</v>
      </c>
      <c r="U46" s="6">
        <f t="shared" si="7"/>
        <v>11.74022794246695</v>
      </c>
      <c r="V46" s="3">
        <v>2433</v>
      </c>
      <c r="W46" s="3">
        <v>2465.165104561964</v>
      </c>
      <c r="X46" s="3">
        <v>209695</v>
      </c>
      <c r="Y46" s="3">
        <v>10986.62745622175</v>
      </c>
      <c r="Z46" s="11">
        <f t="shared" si="8"/>
        <v>35.40613379016421</v>
      </c>
      <c r="AA46" s="6">
        <f t="shared" si="9"/>
        <v>10.145001161115257</v>
      </c>
      <c r="AB46" s="3">
        <v>13558</v>
      </c>
      <c r="AC46" s="3">
        <v>3918.6494008140103</v>
      </c>
      <c r="AD46" s="3">
        <v>382928</v>
      </c>
      <c r="AE46" s="3">
        <v>14514.708813632133</v>
      </c>
      <c r="AF46" s="11">
        <f t="shared" si="10"/>
        <v>24.516458335595832</v>
      </c>
      <c r="AG46" s="6">
        <f t="shared" si="11"/>
        <v>17.005281379188947</v>
      </c>
      <c r="AH46" s="3">
        <v>4515</v>
      </c>
      <c r="AI46" s="3">
        <v>3141.9490890608013</v>
      </c>
      <c r="AJ46" s="3">
        <v>184162</v>
      </c>
      <c r="AK46" s="3">
        <v>10329.540555348438</v>
      </c>
      <c r="AL46" s="11">
        <f t="shared" si="12"/>
        <v>26.39855301016369</v>
      </c>
      <c r="AM46" s="6">
        <f t="shared" si="13"/>
        <v>7.169888847723687</v>
      </c>
      <c r="AN46" s="3">
        <v>20506</v>
      </c>
      <c r="AO46" s="3">
        <v>5593.335898035268</v>
      </c>
      <c r="AP46" s="3">
        <v>776785</v>
      </c>
      <c r="AQ46" s="3">
        <v>19555.417409386257</v>
      </c>
      <c r="AR46" s="11">
        <f t="shared" si="14"/>
        <v>31.86972085559611</v>
      </c>
      <c r="AS46" s="6">
        <f t="shared" si="15"/>
        <v>8.863496981488344</v>
      </c>
      <c r="AT46" s="3">
        <v>18073</v>
      </c>
      <c r="AU46" s="3">
        <v>5056.283836747103</v>
      </c>
      <c r="AV46" s="3">
        <v>567090</v>
      </c>
      <c r="AW46" s="3">
        <v>17223.616494559406</v>
      </c>
      <c r="AX46" s="11">
        <f t="shared" si="16"/>
        <v>15.782992097865982</v>
      </c>
      <c r="AY46" s="6">
        <f t="shared" si="17"/>
        <v>4.435219246322273</v>
      </c>
      <c r="AZ46" s="3">
        <v>37833</v>
      </c>
      <c r="BA46" s="3">
        <v>10635.387523916323</v>
      </c>
      <c r="BB46" s="3">
        <v>2397074</v>
      </c>
      <c r="BC46" s="3">
        <v>18103.392949536013</v>
      </c>
    </row>
    <row r="47" spans="1:55" ht="12.75">
      <c r="A47" s="2" t="s">
        <v>42</v>
      </c>
      <c r="B47" s="11">
        <f t="shared" si="0"/>
        <v>17.646229739252995</v>
      </c>
      <c r="C47" s="6">
        <f t="shared" si="1"/>
        <v>29.845373146945136</v>
      </c>
      <c r="D47" s="3">
        <v>626</v>
      </c>
      <c r="E47" s="3">
        <v>1061.775320512772</v>
      </c>
      <c r="F47" s="3">
        <v>35475</v>
      </c>
      <c r="G47" s="3">
        <v>4527.991739105647</v>
      </c>
      <c r="H47" s="11">
        <f t="shared" si="2"/>
        <v>12.635084143125004</v>
      </c>
      <c r="I47" s="6">
        <f t="shared" si="3"/>
        <v>15.696290984257569</v>
      </c>
      <c r="J47" s="3">
        <v>1624</v>
      </c>
      <c r="K47" s="3">
        <v>2020.0174446028923</v>
      </c>
      <c r="L47" s="3">
        <v>128531</v>
      </c>
      <c r="M47" s="3">
        <v>8042.332564851248</v>
      </c>
      <c r="N47" s="11">
        <f t="shared" si="4"/>
        <v>10.928792249552819</v>
      </c>
      <c r="O47" s="6">
        <f t="shared" si="5"/>
        <v>19.526395107756077</v>
      </c>
      <c r="P47" s="3">
        <v>1057</v>
      </c>
      <c r="Q47" s="3">
        <v>1890.1508365405655</v>
      </c>
      <c r="R47" s="3">
        <v>96717</v>
      </c>
      <c r="S47" s="3">
        <v>7151.274929596861</v>
      </c>
      <c r="T47" s="11">
        <f t="shared" si="6"/>
        <v>13.806457044239592</v>
      </c>
      <c r="U47" s="6">
        <f t="shared" si="7"/>
        <v>25.070993633284747</v>
      </c>
      <c r="V47" s="3">
        <v>656</v>
      </c>
      <c r="W47" s="3">
        <v>1193.3815920526008</v>
      </c>
      <c r="X47" s="3">
        <v>47514</v>
      </c>
      <c r="Y47" s="3">
        <v>5196.273264941491</v>
      </c>
      <c r="Z47" s="11">
        <f t="shared" si="8"/>
        <v>-17.330792609387817</v>
      </c>
      <c r="AA47" s="6">
        <f t="shared" si="9"/>
        <v>24.789419688142573</v>
      </c>
      <c r="AB47" s="3">
        <v>-1437</v>
      </c>
      <c r="AC47" s="3">
        <v>2058.7074200514744</v>
      </c>
      <c r="AD47" s="3">
        <v>82916</v>
      </c>
      <c r="AE47" s="3">
        <v>6690.455196087189</v>
      </c>
      <c r="AF47" s="11">
        <f t="shared" si="10"/>
        <v>31.08132584676689</v>
      </c>
      <c r="AG47" s="6">
        <f t="shared" si="11"/>
        <v>53.048787024066876</v>
      </c>
      <c r="AH47" s="3">
        <v>858</v>
      </c>
      <c r="AI47" s="3">
        <v>1469.722067348109</v>
      </c>
      <c r="AJ47" s="3">
        <v>27605</v>
      </c>
      <c r="AK47" s="3">
        <v>4016.0583577864095</v>
      </c>
      <c r="AL47" s="11">
        <f t="shared" si="12"/>
        <v>0.4872338406049293</v>
      </c>
      <c r="AM47" s="6">
        <f t="shared" si="13"/>
        <v>19.382918284672677</v>
      </c>
      <c r="AN47" s="3">
        <v>77</v>
      </c>
      <c r="AO47" s="3">
        <v>3063.182427659998</v>
      </c>
      <c r="AP47" s="3">
        <v>158035</v>
      </c>
      <c r="AQ47" s="3">
        <v>8705.264482972256</v>
      </c>
      <c r="AR47" s="11">
        <f t="shared" si="14"/>
        <v>-5.238823391029759</v>
      </c>
      <c r="AS47" s="6">
        <f t="shared" si="15"/>
        <v>23.82822389892077</v>
      </c>
      <c r="AT47" s="3">
        <v>-579</v>
      </c>
      <c r="AU47" s="3">
        <v>2633.8172484295487</v>
      </c>
      <c r="AV47" s="3">
        <v>110521</v>
      </c>
      <c r="AW47" s="3">
        <v>7564.036369037238</v>
      </c>
      <c r="AX47" s="11">
        <f t="shared" si="16"/>
        <v>8.081039645809751</v>
      </c>
      <c r="AY47" s="6">
        <f t="shared" si="17"/>
        <v>10.90097744397758</v>
      </c>
      <c r="AZ47" s="3">
        <v>3384</v>
      </c>
      <c r="BA47" s="3">
        <v>4565.479246831596</v>
      </c>
      <c r="BB47" s="3">
        <v>418758</v>
      </c>
      <c r="BC47" s="3">
        <v>9217.929543827491</v>
      </c>
    </row>
    <row r="48" spans="1:55" ht="12.75">
      <c r="A48" s="2" t="s">
        <v>43</v>
      </c>
      <c r="B48" s="11">
        <f t="shared" si="0"/>
        <v>15.589321176122827</v>
      </c>
      <c r="C48" s="6">
        <f t="shared" si="1"/>
        <v>8.688804991660756</v>
      </c>
      <c r="D48" s="3">
        <v>7858</v>
      </c>
      <c r="E48" s="3">
        <v>4387.444335672533</v>
      </c>
      <c r="F48" s="3">
        <v>504063</v>
      </c>
      <c r="G48" s="3">
        <v>16709.010857043213</v>
      </c>
      <c r="H48" s="11">
        <f t="shared" si="2"/>
        <v>6.204694065662248</v>
      </c>
      <c r="I48" s="6">
        <f t="shared" si="3"/>
        <v>5.019223635033211</v>
      </c>
      <c r="J48" s="3">
        <v>7445</v>
      </c>
      <c r="K48" s="3">
        <v>6024.402059229613</v>
      </c>
      <c r="L48" s="3">
        <v>1199898</v>
      </c>
      <c r="M48" s="3">
        <v>24032.223184196457</v>
      </c>
      <c r="N48" s="11">
        <f t="shared" si="4"/>
        <v>14.744584702142843</v>
      </c>
      <c r="O48" s="6">
        <f t="shared" si="5"/>
        <v>6.362233663182544</v>
      </c>
      <c r="P48" s="3">
        <v>10516</v>
      </c>
      <c r="Q48" s="3">
        <v>4546.696660048919</v>
      </c>
      <c r="R48" s="3">
        <v>713211</v>
      </c>
      <c r="S48" s="3">
        <v>19480.284562888002</v>
      </c>
      <c r="T48" s="11">
        <f t="shared" si="6"/>
        <v>3.2319496072219884</v>
      </c>
      <c r="U48" s="6">
        <f t="shared" si="7"/>
        <v>14.984997229469046</v>
      </c>
      <c r="V48" s="3">
        <v>706</v>
      </c>
      <c r="W48" s="3">
        <v>3273.5861529445037</v>
      </c>
      <c r="X48" s="3">
        <v>218444</v>
      </c>
      <c r="Y48" s="3">
        <v>11291.468010148948</v>
      </c>
      <c r="Z48" s="11">
        <f t="shared" si="8"/>
        <v>13.508305896438193</v>
      </c>
      <c r="AA48" s="6">
        <f t="shared" si="9"/>
        <v>10.20350102014222</v>
      </c>
      <c r="AB48" s="3">
        <v>7221</v>
      </c>
      <c r="AC48" s="3">
        <v>5459.305520221872</v>
      </c>
      <c r="AD48" s="3">
        <v>534560</v>
      </c>
      <c r="AE48" s="3">
        <v>17157.593036673177</v>
      </c>
      <c r="AF48" s="11">
        <f t="shared" si="10"/>
        <v>8.365362004294475</v>
      </c>
      <c r="AG48" s="6">
        <f t="shared" si="11"/>
        <v>11.790928735020028</v>
      </c>
      <c r="AH48" s="3">
        <v>2170</v>
      </c>
      <c r="AI48" s="3">
        <v>3060.321147853604</v>
      </c>
      <c r="AJ48" s="3">
        <v>259403</v>
      </c>
      <c r="AK48" s="3">
        <v>12259.5117605549</v>
      </c>
      <c r="AL48" s="11">
        <f t="shared" si="12"/>
        <v>9.973261741572314</v>
      </c>
      <c r="AM48" s="6">
        <f t="shared" si="13"/>
        <v>7.660282547126197</v>
      </c>
      <c r="AN48" s="3">
        <v>10097</v>
      </c>
      <c r="AO48" s="3">
        <v>7758.574857689717</v>
      </c>
      <c r="AP48" s="3">
        <v>1012407</v>
      </c>
      <c r="AQ48" s="3">
        <v>22518.74057557927</v>
      </c>
      <c r="AR48" s="11">
        <f t="shared" si="14"/>
        <v>11.828007098567566</v>
      </c>
      <c r="AS48" s="6">
        <f t="shared" si="15"/>
        <v>8.439624688512247</v>
      </c>
      <c r="AT48" s="3">
        <v>9391</v>
      </c>
      <c r="AU48" s="3">
        <v>6705.088588089273</v>
      </c>
      <c r="AV48" s="3">
        <v>793963</v>
      </c>
      <c r="AW48" s="3">
        <v>20390.26202094013</v>
      </c>
      <c r="AX48" s="11">
        <f t="shared" si="16"/>
        <v>10.472422416862244</v>
      </c>
      <c r="AY48" s="6">
        <f t="shared" si="17"/>
        <v>3.6947028783977993</v>
      </c>
      <c r="AZ48" s="3">
        <v>35916</v>
      </c>
      <c r="BA48" s="3">
        <v>12673.261499708748</v>
      </c>
      <c r="BB48" s="3">
        <v>3429579</v>
      </c>
      <c r="BC48" s="3">
        <v>21423.736844222432</v>
      </c>
    </row>
    <row r="49" spans="1:55" ht="12.75">
      <c r="A49" s="2" t="s">
        <v>44</v>
      </c>
      <c r="B49" s="11">
        <f t="shared" si="0"/>
        <v>18.127211466925676</v>
      </c>
      <c r="C49" s="6">
        <f t="shared" si="1"/>
        <v>4.538746932906123</v>
      </c>
      <c r="D49" s="3">
        <v>43541</v>
      </c>
      <c r="E49" s="3">
        <v>10921.494433249507</v>
      </c>
      <c r="F49" s="3">
        <v>2401969</v>
      </c>
      <c r="G49" s="3">
        <v>36047.10455769284</v>
      </c>
      <c r="H49" s="11">
        <f t="shared" si="2"/>
        <v>11.524170017801366</v>
      </c>
      <c r="I49" s="6">
        <f t="shared" si="3"/>
        <v>2.5955131455661777</v>
      </c>
      <c r="J49" s="3">
        <v>37865</v>
      </c>
      <c r="K49" s="3">
        <v>8541.298973165614</v>
      </c>
      <c r="L49" s="3">
        <v>3285703</v>
      </c>
      <c r="M49" s="3">
        <v>41210.755483260895</v>
      </c>
      <c r="N49" s="11">
        <f t="shared" si="4"/>
        <v>12.281341398092394</v>
      </c>
      <c r="O49" s="6">
        <f t="shared" si="5"/>
        <v>3.0134551415241053</v>
      </c>
      <c r="P49" s="3">
        <v>35470</v>
      </c>
      <c r="Q49" s="3">
        <v>8716.419956911783</v>
      </c>
      <c r="R49" s="3">
        <v>2888121</v>
      </c>
      <c r="S49" s="3">
        <v>39039.968378924954</v>
      </c>
      <c r="T49" s="11">
        <f t="shared" si="6"/>
        <v>18.097287186580637</v>
      </c>
      <c r="U49" s="6">
        <f t="shared" si="7"/>
        <v>5.993721297127379</v>
      </c>
      <c r="V49" s="3">
        <v>14745</v>
      </c>
      <c r="W49" s="3">
        <v>4899.398237258327</v>
      </c>
      <c r="X49" s="3">
        <v>814763</v>
      </c>
      <c r="Y49" s="3">
        <v>21817.633569465175</v>
      </c>
      <c r="Z49" s="11">
        <f t="shared" si="8"/>
        <v>11.335345008603802</v>
      </c>
      <c r="AA49" s="6">
        <f t="shared" si="9"/>
        <v>4.610911448287068</v>
      </c>
      <c r="AB49" s="3">
        <v>25210</v>
      </c>
      <c r="AC49" s="3">
        <v>10262.34768545921</v>
      </c>
      <c r="AD49" s="3">
        <v>2224017</v>
      </c>
      <c r="AE49" s="3">
        <v>34841.26626366609</v>
      </c>
      <c r="AF49" s="11">
        <f t="shared" si="10"/>
        <v>12.382067011968033</v>
      </c>
      <c r="AG49" s="6">
        <f t="shared" si="11"/>
        <v>5.0883274851947125</v>
      </c>
      <c r="AH49" s="3">
        <v>12082</v>
      </c>
      <c r="AI49" s="3">
        <v>4973.744848703037</v>
      </c>
      <c r="AJ49" s="3">
        <v>975766</v>
      </c>
      <c r="AK49" s="3">
        <v>23786.342473075216</v>
      </c>
      <c r="AL49" s="11">
        <f t="shared" si="12"/>
        <v>12.96211327507519</v>
      </c>
      <c r="AM49" s="6">
        <f t="shared" si="13"/>
        <v>3.4059750570935394</v>
      </c>
      <c r="AN49" s="3">
        <v>52037</v>
      </c>
      <c r="AO49" s="3">
        <v>13685.696992946689</v>
      </c>
      <c r="AP49" s="3">
        <v>4014546</v>
      </c>
      <c r="AQ49" s="3">
        <v>44668.83531061666</v>
      </c>
      <c r="AR49" s="11">
        <f t="shared" si="14"/>
        <v>11.654540323515688</v>
      </c>
      <c r="AS49" s="6">
        <f t="shared" si="15"/>
        <v>3.763886061809284</v>
      </c>
      <c r="AT49" s="3">
        <v>37292</v>
      </c>
      <c r="AU49" s="3">
        <v>12052.98370445053</v>
      </c>
      <c r="AV49" s="3">
        <v>3199783</v>
      </c>
      <c r="AW49" s="3">
        <v>40760.384203276386</v>
      </c>
      <c r="AX49" s="11">
        <f t="shared" si="16"/>
        <v>13.416080377184443</v>
      </c>
      <c r="AY49" s="6">
        <f t="shared" si="17"/>
        <v>1.7866529240589473</v>
      </c>
      <c r="AZ49" s="3">
        <v>168913</v>
      </c>
      <c r="BA49" s="3">
        <v>22501.696759972347</v>
      </c>
      <c r="BB49" s="3">
        <v>12590339</v>
      </c>
      <c r="BC49" s="3">
        <v>42221.22280100792</v>
      </c>
    </row>
    <row r="50" spans="1:55" ht="12.75">
      <c r="A50" s="2" t="s">
        <v>45</v>
      </c>
      <c r="B50" s="11">
        <f t="shared" si="0"/>
        <v>7.485042226471771</v>
      </c>
      <c r="C50" s="6">
        <f t="shared" si="1"/>
        <v>16.12472119880142</v>
      </c>
      <c r="D50" s="3">
        <v>912</v>
      </c>
      <c r="E50" s="3">
        <v>1965.5563622674367</v>
      </c>
      <c r="F50" s="3">
        <v>121843</v>
      </c>
      <c r="G50" s="3">
        <v>7821.011380338343</v>
      </c>
      <c r="H50" s="11">
        <f t="shared" si="2"/>
        <v>6.54524089306698</v>
      </c>
      <c r="I50" s="6">
        <f t="shared" si="3"/>
        <v>12.095214990990645</v>
      </c>
      <c r="J50" s="3">
        <v>2228</v>
      </c>
      <c r="K50" s="3">
        <v>4118.016783553097</v>
      </c>
      <c r="L50" s="3">
        <v>340400</v>
      </c>
      <c r="M50" s="3">
        <v>12444.34588568714</v>
      </c>
      <c r="N50" s="11">
        <f t="shared" si="4"/>
        <v>12.557289731202774</v>
      </c>
      <c r="O50" s="6">
        <f t="shared" si="5"/>
        <v>11.060531199875514</v>
      </c>
      <c r="P50" s="3">
        <v>4866</v>
      </c>
      <c r="Q50" s="3">
        <v>4289.169525386003</v>
      </c>
      <c r="R50" s="3">
        <v>387504</v>
      </c>
      <c r="S50" s="3">
        <v>13128.555324947883</v>
      </c>
      <c r="T50" s="11">
        <f t="shared" si="6"/>
        <v>17.325759230937297</v>
      </c>
      <c r="U50" s="6">
        <f t="shared" si="7"/>
        <v>14.667474190827786</v>
      </c>
      <c r="V50" s="3">
        <v>2379</v>
      </c>
      <c r="W50" s="3">
        <v>2019.0875115692731</v>
      </c>
      <c r="X50" s="3">
        <v>137310</v>
      </c>
      <c r="Y50" s="3">
        <v>8274.992870105532</v>
      </c>
      <c r="Z50" s="11">
        <f t="shared" si="8"/>
        <v>-15.192477457595057</v>
      </c>
      <c r="AA50" s="6">
        <f t="shared" si="9"/>
        <v>16.95961266832387</v>
      </c>
      <c r="AB50" s="3">
        <v>-3855</v>
      </c>
      <c r="AC50" s="3">
        <v>4306.621535641366</v>
      </c>
      <c r="AD50" s="3">
        <v>253744</v>
      </c>
      <c r="AE50" s="3">
        <v>10962.456720439026</v>
      </c>
      <c r="AF50" s="11">
        <f t="shared" si="10"/>
        <v>12.003132954767965</v>
      </c>
      <c r="AG50" s="6">
        <f t="shared" si="11"/>
        <v>25.125021915787137</v>
      </c>
      <c r="AH50" s="3">
        <v>1226</v>
      </c>
      <c r="AI50" s="3">
        <v>2567.7208869199553</v>
      </c>
      <c r="AJ50" s="3">
        <v>102140</v>
      </c>
      <c r="AK50" s="3">
        <v>7190.9925507959815</v>
      </c>
      <c r="AL50" s="11">
        <f t="shared" si="12"/>
        <v>-0.506899921734652</v>
      </c>
      <c r="AM50" s="6">
        <f t="shared" si="13"/>
        <v>10.833028904690925</v>
      </c>
      <c r="AN50" s="3">
        <v>-250</v>
      </c>
      <c r="AO50" s="3">
        <v>5342.789862585839</v>
      </c>
      <c r="AP50" s="3">
        <v>493194</v>
      </c>
      <c r="AQ50" s="3">
        <v>14427.04118124437</v>
      </c>
      <c r="AR50" s="11">
        <f t="shared" si="14"/>
        <v>-7.387238538400153</v>
      </c>
      <c r="AS50" s="6">
        <f t="shared" si="15"/>
        <v>14.067493380733708</v>
      </c>
      <c r="AT50" s="3">
        <v>-2629</v>
      </c>
      <c r="AU50" s="3">
        <v>5007.271681028002</v>
      </c>
      <c r="AV50" s="3">
        <v>355884</v>
      </c>
      <c r="AW50" s="3">
        <v>12677.495719562485</v>
      </c>
      <c r="AX50" s="11">
        <f t="shared" si="16"/>
        <v>5.775384026550682</v>
      </c>
      <c r="AY50" s="6">
        <f t="shared" si="17"/>
        <v>6.496249124216739</v>
      </c>
      <c r="AZ50" s="3">
        <v>7756</v>
      </c>
      <c r="BA50" s="3">
        <v>8724.529997204721</v>
      </c>
      <c r="BB50" s="3">
        <v>1342941</v>
      </c>
      <c r="BC50" s="3">
        <v>15354.805614848738</v>
      </c>
    </row>
    <row r="51" spans="1:55" ht="12.75">
      <c r="A51" s="2" t="s">
        <v>46</v>
      </c>
      <c r="B51" s="9"/>
      <c r="C51" s="9"/>
      <c r="D51" s="10"/>
      <c r="E51" s="10"/>
      <c r="F51" s="8">
        <v>24727</v>
      </c>
      <c r="G51" s="8">
        <v>4045.9397824413018</v>
      </c>
      <c r="H51" s="11">
        <f t="shared" si="2"/>
        <v>0.35136152591291253</v>
      </c>
      <c r="I51" s="6">
        <f t="shared" si="3"/>
        <v>13.10622657737831</v>
      </c>
      <c r="J51" s="3">
        <v>42</v>
      </c>
      <c r="K51" s="3">
        <v>1566.6554066705287</v>
      </c>
      <c r="L51" s="3">
        <v>119535</v>
      </c>
      <c r="M51" s="3">
        <v>8143.212171475085</v>
      </c>
      <c r="N51" s="11">
        <f t="shared" si="4"/>
        <v>2.188965131803645</v>
      </c>
      <c r="O51" s="6">
        <f t="shared" si="5"/>
        <v>33.3631664179527</v>
      </c>
      <c r="P51" s="3">
        <v>141</v>
      </c>
      <c r="Q51" s="3">
        <v>2149.099315585485</v>
      </c>
      <c r="R51" s="3">
        <v>64414</v>
      </c>
      <c r="S51" s="3">
        <v>6304.8148642401675</v>
      </c>
      <c r="T51" s="11">
        <f t="shared" si="6"/>
        <v>13.552028612942886</v>
      </c>
      <c r="U51" s="6">
        <f t="shared" si="7"/>
        <v>20.289207712124885</v>
      </c>
      <c r="V51" s="3">
        <v>485</v>
      </c>
      <c r="W51" s="3">
        <v>729.0438690504159</v>
      </c>
      <c r="X51" s="3">
        <v>35788</v>
      </c>
      <c r="Y51" s="3">
        <v>4821.23476673554</v>
      </c>
      <c r="Z51" s="11">
        <f t="shared" si="8"/>
        <v>-4.794034090909091</v>
      </c>
      <c r="AA51" s="6">
        <f t="shared" si="9"/>
        <v>31.526187912185797</v>
      </c>
      <c r="AB51" s="3">
        <v>-378</v>
      </c>
      <c r="AC51" s="3">
        <v>2485.9958415341325</v>
      </c>
      <c r="AD51" s="3">
        <v>78848</v>
      </c>
      <c r="AE51" s="3">
        <v>6882.620116729246</v>
      </c>
      <c r="AF51" s="11">
        <f t="shared" si="10"/>
        <v>-19.80373873273833</v>
      </c>
      <c r="AG51" s="6">
        <f t="shared" si="11"/>
        <v>26.762031172175668</v>
      </c>
      <c r="AH51" s="3">
        <v>-892</v>
      </c>
      <c r="AI51" s="3">
        <v>1210.0887279968358</v>
      </c>
      <c r="AJ51" s="3">
        <v>45042</v>
      </c>
      <c r="AK51" s="3">
        <v>5364.996731553941</v>
      </c>
      <c r="AL51" s="11">
        <f t="shared" si="12"/>
        <v>-4.916143739275292</v>
      </c>
      <c r="AM51" s="6">
        <f t="shared" si="13"/>
        <v>19.753309682317955</v>
      </c>
      <c r="AN51" s="3">
        <v>-785</v>
      </c>
      <c r="AO51" s="3">
        <v>3154.480555218244</v>
      </c>
      <c r="AP51" s="3">
        <v>159678</v>
      </c>
      <c r="AQ51" s="3">
        <v>9018.258418548574</v>
      </c>
      <c r="AR51" s="11">
        <f t="shared" si="14"/>
        <v>-10.25102913875212</v>
      </c>
      <c r="AS51" s="6">
        <f t="shared" si="15"/>
        <v>24.6244715065461</v>
      </c>
      <c r="AT51" s="3">
        <v>-1270</v>
      </c>
      <c r="AU51" s="3">
        <v>3051.898716455053</v>
      </c>
      <c r="AV51" s="3">
        <v>123890</v>
      </c>
      <c r="AW51" s="3">
        <v>8253.326644854462</v>
      </c>
      <c r="AX51" s="11">
        <f t="shared" si="16"/>
        <v>-0.6189697953598983</v>
      </c>
      <c r="AY51" s="6">
        <f t="shared" si="17"/>
        <v>13.875187213167063</v>
      </c>
      <c r="AZ51" s="3">
        <v>-228</v>
      </c>
      <c r="BA51" s="3">
        <v>5110.983201033829</v>
      </c>
      <c r="BB51" s="3">
        <v>368354</v>
      </c>
      <c r="BC51" s="3">
        <v>8151.261903641216</v>
      </c>
    </row>
    <row r="52" spans="1:55" ht="12.75">
      <c r="A52" s="2" t="s">
        <v>47</v>
      </c>
      <c r="B52" s="11">
        <f t="shared" si="0"/>
        <v>19.662295918160805</v>
      </c>
      <c r="C52" s="6">
        <f t="shared" si="1"/>
        <v>7.044869370842895</v>
      </c>
      <c r="D52" s="3">
        <v>9714</v>
      </c>
      <c r="E52" s="3">
        <v>3495.9439004366186</v>
      </c>
      <c r="F52" s="3">
        <v>494042</v>
      </c>
      <c r="G52" s="3">
        <v>16714.86302497743</v>
      </c>
      <c r="H52" s="11">
        <f t="shared" si="2"/>
        <v>3.445743020936105</v>
      </c>
      <c r="I52" s="6">
        <f t="shared" si="3"/>
        <v>5.518897822314635</v>
      </c>
      <c r="J52" s="3">
        <v>3964</v>
      </c>
      <c r="K52" s="3">
        <v>6349.517449834278</v>
      </c>
      <c r="L52" s="3">
        <v>1150405</v>
      </c>
      <c r="M52" s="3">
        <v>24249.101891301496</v>
      </c>
      <c r="N52" s="11">
        <f t="shared" si="4"/>
        <v>-0.1387991919822245</v>
      </c>
      <c r="O52" s="6">
        <f t="shared" si="5"/>
        <v>6.860503272312198</v>
      </c>
      <c r="P52" s="3">
        <v>-121</v>
      </c>
      <c r="Q52" s="3">
        <v>5980.733664265196</v>
      </c>
      <c r="R52" s="3">
        <v>871763</v>
      </c>
      <c r="S52" s="3">
        <v>21580.443835374626</v>
      </c>
      <c r="T52" s="11">
        <f t="shared" si="6"/>
        <v>6.869467246096893</v>
      </c>
      <c r="U52" s="6">
        <f t="shared" si="7"/>
        <v>10.782612244192002</v>
      </c>
      <c r="V52" s="3">
        <v>2134</v>
      </c>
      <c r="W52" s="3">
        <v>3350.8889632454257</v>
      </c>
      <c r="X52" s="3">
        <v>310650</v>
      </c>
      <c r="Y52" s="3">
        <v>13431.141574250745</v>
      </c>
      <c r="Z52" s="11">
        <f t="shared" si="8"/>
        <v>11.285900091109568</v>
      </c>
      <c r="AA52" s="6">
        <f t="shared" si="9"/>
        <v>7.282132253675934</v>
      </c>
      <c r="AB52" s="3">
        <v>10430</v>
      </c>
      <c r="AC52" s="3">
        <v>6734.502388771943</v>
      </c>
      <c r="AD52" s="3">
        <v>924162</v>
      </c>
      <c r="AE52" s="3">
        <v>22129.096135358068</v>
      </c>
      <c r="AF52" s="11">
        <f t="shared" si="10"/>
        <v>8.686555908300274</v>
      </c>
      <c r="AG52" s="6">
        <f t="shared" si="11"/>
        <v>8.248005706104957</v>
      </c>
      <c r="AH52" s="3">
        <v>4999</v>
      </c>
      <c r="AI52" s="3">
        <v>4749.175282851749</v>
      </c>
      <c r="AJ52" s="3">
        <v>575487</v>
      </c>
      <c r="AK52" s="3">
        <v>17932.154131200423</v>
      </c>
      <c r="AL52" s="11">
        <f t="shared" si="12"/>
        <v>9.701712258582699</v>
      </c>
      <c r="AM52" s="6">
        <f t="shared" si="13"/>
        <v>5.064946811219709</v>
      </c>
      <c r="AN52" s="3">
        <v>17563</v>
      </c>
      <c r="AO52" s="3">
        <v>9173.308583882099</v>
      </c>
      <c r="AP52" s="3">
        <v>1810299</v>
      </c>
      <c r="AQ52" s="3">
        <v>28746.481497948065</v>
      </c>
      <c r="AR52" s="11">
        <f t="shared" si="14"/>
        <v>10.28840748735204</v>
      </c>
      <c r="AS52" s="6">
        <f t="shared" si="15"/>
        <v>5.774233059405622</v>
      </c>
      <c r="AT52" s="3">
        <v>15429</v>
      </c>
      <c r="AU52" s="3">
        <v>8663.741567453695</v>
      </c>
      <c r="AV52" s="3">
        <v>1499649</v>
      </c>
      <c r="AW52" s="3">
        <v>26891.383100580013</v>
      </c>
      <c r="AX52" s="11">
        <f t="shared" si="16"/>
        <v>7.192866119081227</v>
      </c>
      <c r="AY52" s="6">
        <f t="shared" si="17"/>
        <v>3.1826957987099957</v>
      </c>
      <c r="AZ52" s="3">
        <v>31120</v>
      </c>
      <c r="BA52" s="3">
        <v>13771.046168347197</v>
      </c>
      <c r="BB52" s="3">
        <v>4326509</v>
      </c>
      <c r="BC52" s="3">
        <v>24023.308638324248</v>
      </c>
    </row>
    <row r="53" spans="1:55" ht="12.75">
      <c r="A53" s="2" t="s">
        <v>48</v>
      </c>
      <c r="B53" s="11">
        <f t="shared" si="0"/>
        <v>11.458930296813703</v>
      </c>
      <c r="C53" s="6">
        <f t="shared" si="1"/>
        <v>10.059140317650666</v>
      </c>
      <c r="D53" s="3">
        <v>4139</v>
      </c>
      <c r="E53" s="3">
        <v>3637.1156445905044</v>
      </c>
      <c r="F53" s="3">
        <v>361203</v>
      </c>
      <c r="G53" s="3">
        <v>14359.595568971034</v>
      </c>
      <c r="H53" s="11">
        <f t="shared" si="2"/>
        <v>4.701733764325596</v>
      </c>
      <c r="I53" s="6">
        <f t="shared" si="3"/>
        <v>8.374182450794605</v>
      </c>
      <c r="J53" s="3">
        <v>4144</v>
      </c>
      <c r="K53" s="3">
        <v>7381.497646133542</v>
      </c>
      <c r="L53" s="3">
        <v>881377</v>
      </c>
      <c r="M53" s="3">
        <v>21400.82853523198</v>
      </c>
      <c r="N53" s="11">
        <f t="shared" si="4"/>
        <v>15.657720124381415</v>
      </c>
      <c r="O53" s="6">
        <f t="shared" si="5"/>
        <v>7.298368057559393</v>
      </c>
      <c r="P53" s="3">
        <v>14371</v>
      </c>
      <c r="Q53" s="3">
        <v>6707.264602382628</v>
      </c>
      <c r="R53" s="3">
        <v>917822</v>
      </c>
      <c r="S53" s="3">
        <v>21763.256866851785</v>
      </c>
      <c r="T53" s="11">
        <f t="shared" si="6"/>
        <v>5.063021858214114</v>
      </c>
      <c r="U53" s="6">
        <f t="shared" si="7"/>
        <v>9.773533604399276</v>
      </c>
      <c r="V53" s="3">
        <v>1904</v>
      </c>
      <c r="W53" s="3">
        <v>3676.1816892497304</v>
      </c>
      <c r="X53" s="3">
        <v>376060</v>
      </c>
      <c r="Y53" s="3">
        <v>14633.150140977667</v>
      </c>
      <c r="Z53" s="11">
        <f t="shared" si="8"/>
        <v>29.551273699911462</v>
      </c>
      <c r="AA53" s="6">
        <f t="shared" si="9"/>
        <v>8.740182475502818</v>
      </c>
      <c r="AB53" s="3">
        <v>22229</v>
      </c>
      <c r="AC53" s="3">
        <v>6601.064267317051</v>
      </c>
      <c r="AD53" s="3">
        <v>752218</v>
      </c>
      <c r="AE53" s="3">
        <v>20011.19540963378</v>
      </c>
      <c r="AF53" s="11">
        <f t="shared" si="10"/>
        <v>37.43334297320745</v>
      </c>
      <c r="AG53" s="6">
        <f t="shared" si="11"/>
        <v>11.562284378620094</v>
      </c>
      <c r="AH53" s="3">
        <v>13850</v>
      </c>
      <c r="AI53" s="3">
        <v>4312.34247364469</v>
      </c>
      <c r="AJ53" s="3">
        <v>369991</v>
      </c>
      <c r="AK53" s="3">
        <v>14522.208065268193</v>
      </c>
      <c r="AL53" s="11">
        <f t="shared" si="12"/>
        <v>25.351255348672368</v>
      </c>
      <c r="AM53" s="6">
        <f t="shared" si="13"/>
        <v>6.699703627428079</v>
      </c>
      <c r="AN53" s="3">
        <v>37983</v>
      </c>
      <c r="AO53" s="3">
        <v>10059.943934777917</v>
      </c>
      <c r="AP53" s="3">
        <v>1498269</v>
      </c>
      <c r="AQ53" s="3">
        <v>26220.79480033632</v>
      </c>
      <c r="AR53" s="11">
        <f t="shared" si="14"/>
        <v>32.14998275722258</v>
      </c>
      <c r="AS53" s="6">
        <f t="shared" si="15"/>
        <v>7.944343056948619</v>
      </c>
      <c r="AT53" s="3">
        <v>36079</v>
      </c>
      <c r="AU53" s="3">
        <v>8947.416556107131</v>
      </c>
      <c r="AV53" s="3">
        <v>1122209</v>
      </c>
      <c r="AW53" s="3">
        <v>23590.763616699838</v>
      </c>
      <c r="AX53" s="11">
        <f t="shared" si="16"/>
        <v>16.57350442278084</v>
      </c>
      <c r="AY53" s="6">
        <f t="shared" si="17"/>
        <v>4.6541378047640745</v>
      </c>
      <c r="AZ53" s="3">
        <v>60637</v>
      </c>
      <c r="BA53" s="3">
        <v>17032.606602176307</v>
      </c>
      <c r="BB53" s="3">
        <v>3658671</v>
      </c>
      <c r="BC53" s="3">
        <v>24006.303436603437</v>
      </c>
    </row>
    <row r="54" spans="1:55" ht="12.75">
      <c r="A54" s="2" t="s">
        <v>49</v>
      </c>
      <c r="B54" s="11">
        <f t="shared" si="0"/>
        <v>-0.5656308551631491</v>
      </c>
      <c r="C54" s="6">
        <f t="shared" si="1"/>
        <v>15.103991015179567</v>
      </c>
      <c r="D54" s="3">
        <v>-80</v>
      </c>
      <c r="E54" s="3">
        <v>2136.2381201542116</v>
      </c>
      <c r="F54" s="3">
        <v>141435</v>
      </c>
      <c r="G54" s="3">
        <v>8293.712433454899</v>
      </c>
      <c r="H54" s="11">
        <f t="shared" si="2"/>
        <v>8.381952817158405</v>
      </c>
      <c r="I54" s="6">
        <f t="shared" si="3"/>
        <v>7.56994198252103</v>
      </c>
      <c r="J54" s="3">
        <v>3629</v>
      </c>
      <c r="K54" s="3">
        <v>3279.2919385707337</v>
      </c>
      <c r="L54" s="3">
        <v>432954</v>
      </c>
      <c r="M54" s="3">
        <v>13158.392212092594</v>
      </c>
      <c r="N54" s="11">
        <f t="shared" si="4"/>
        <v>-1.8317565202380324</v>
      </c>
      <c r="O54" s="6">
        <f t="shared" si="5"/>
        <v>12.373324170613106</v>
      </c>
      <c r="P54" s="3">
        <v>-382</v>
      </c>
      <c r="Q54" s="3">
        <v>2580.4333857658485</v>
      </c>
      <c r="R54" s="3">
        <v>208543</v>
      </c>
      <c r="S54" s="3">
        <v>9862.749874753352</v>
      </c>
      <c r="T54" s="11">
        <f t="shared" si="6"/>
        <v>-12.77992055725059</v>
      </c>
      <c r="U54" s="6">
        <f t="shared" si="7"/>
        <v>18.418177586070918</v>
      </c>
      <c r="V54" s="3">
        <v>-888</v>
      </c>
      <c r="W54" s="3">
        <v>1282.0176154210988</v>
      </c>
      <c r="X54" s="3">
        <v>69484</v>
      </c>
      <c r="Y54" s="3">
        <v>5939.290217425512</v>
      </c>
      <c r="Z54" s="11">
        <f t="shared" si="8"/>
        <v>-5.40024366953143</v>
      </c>
      <c r="AA54" s="6">
        <f t="shared" si="9"/>
        <v>23.52285173494517</v>
      </c>
      <c r="AB54" s="3">
        <v>-656</v>
      </c>
      <c r="AC54" s="3">
        <v>2857.7670617328135</v>
      </c>
      <c r="AD54" s="3">
        <v>121476</v>
      </c>
      <c r="AE54" s="3">
        <v>7732.891484180032</v>
      </c>
      <c r="AF54" s="11">
        <f t="shared" si="10"/>
        <v>9.662089426838554</v>
      </c>
      <c r="AG54" s="6">
        <f t="shared" si="11"/>
        <v>25.46260930331713</v>
      </c>
      <c r="AH54" s="3">
        <v>736</v>
      </c>
      <c r="AI54" s="3">
        <v>1940.5156088009187</v>
      </c>
      <c r="AJ54" s="3">
        <v>76174</v>
      </c>
      <c r="AK54" s="3">
        <v>6206.481669003983</v>
      </c>
      <c r="AL54" s="11">
        <f t="shared" si="12"/>
        <v>-3.024699214626367</v>
      </c>
      <c r="AM54" s="6">
        <f t="shared" si="13"/>
        <v>14.970348643562529</v>
      </c>
      <c r="AN54" s="3">
        <v>-808</v>
      </c>
      <c r="AO54" s="3">
        <v>3999.2263331018166</v>
      </c>
      <c r="AP54" s="3">
        <v>267134</v>
      </c>
      <c r="AQ54" s="3">
        <v>10952.757879331932</v>
      </c>
      <c r="AR54" s="11">
        <f t="shared" si="14"/>
        <v>0.40475588160890463</v>
      </c>
      <c r="AS54" s="6">
        <f t="shared" si="15"/>
        <v>18.64511137723591</v>
      </c>
      <c r="AT54" s="3">
        <v>80</v>
      </c>
      <c r="AU54" s="3">
        <v>3685.2083271336237</v>
      </c>
      <c r="AV54" s="3">
        <v>197650</v>
      </c>
      <c r="AW54" s="3">
        <v>9634.893501008306</v>
      </c>
      <c r="AX54" s="11">
        <f t="shared" si="16"/>
        <v>2.2465254564951156</v>
      </c>
      <c r="AY54" s="6">
        <f t="shared" si="17"/>
        <v>6.273708237134966</v>
      </c>
      <c r="AZ54" s="3">
        <v>2359</v>
      </c>
      <c r="BA54" s="3">
        <v>6587.85223527934</v>
      </c>
      <c r="BB54" s="3">
        <v>1050066</v>
      </c>
      <c r="BC54" s="3">
        <v>10781.02251714339</v>
      </c>
    </row>
    <row r="55" spans="1:55" ht="12.75">
      <c r="A55" s="2" t="s">
        <v>50</v>
      </c>
      <c r="B55" s="11">
        <f t="shared" si="0"/>
        <v>11.950638318391688</v>
      </c>
      <c r="C55" s="6">
        <f t="shared" si="1"/>
        <v>11.068426918214385</v>
      </c>
      <c r="D55" s="3">
        <v>2974</v>
      </c>
      <c r="E55" s="3">
        <v>2758.6986987980404</v>
      </c>
      <c r="F55" s="3">
        <v>248857</v>
      </c>
      <c r="G55" s="3">
        <v>12798.372825994084</v>
      </c>
      <c r="H55" s="11">
        <f t="shared" si="2"/>
        <v>1.3176611514561651</v>
      </c>
      <c r="I55" s="6">
        <f t="shared" si="3"/>
        <v>4.084829096259276</v>
      </c>
      <c r="J55" s="3">
        <v>1320</v>
      </c>
      <c r="K55" s="3">
        <v>4092.1991095711605</v>
      </c>
      <c r="L55" s="3">
        <v>1001775</v>
      </c>
      <c r="M55" s="3">
        <v>23728.177992298584</v>
      </c>
      <c r="N55" s="11">
        <f t="shared" si="4"/>
        <v>2.4726220330291726</v>
      </c>
      <c r="O55" s="6">
        <f t="shared" si="5"/>
        <v>7.019513627802394</v>
      </c>
      <c r="P55" s="3">
        <v>1760</v>
      </c>
      <c r="Q55" s="3">
        <v>4996.715584774162</v>
      </c>
      <c r="R55" s="3">
        <v>711795</v>
      </c>
      <c r="S55" s="3">
        <v>20649.80843787693</v>
      </c>
      <c r="T55" s="11">
        <f t="shared" si="6"/>
        <v>6.175691118189112</v>
      </c>
      <c r="U55" s="6">
        <f t="shared" si="7"/>
        <v>9.640777477097418</v>
      </c>
      <c r="V55" s="3">
        <v>2032</v>
      </c>
      <c r="W55" s="3">
        <v>3173.4057122041613</v>
      </c>
      <c r="X55" s="3">
        <v>329032</v>
      </c>
      <c r="Y55" s="3">
        <v>14601.372697557386</v>
      </c>
      <c r="Z55" s="11">
        <f t="shared" si="8"/>
        <v>9.629863731851053</v>
      </c>
      <c r="AA55" s="6">
        <f t="shared" si="9"/>
        <v>9.85625855127678</v>
      </c>
      <c r="AB55" s="3">
        <v>5698</v>
      </c>
      <c r="AC55" s="3">
        <v>5834.847713308377</v>
      </c>
      <c r="AD55" s="3">
        <v>591701</v>
      </c>
      <c r="AE55" s="3">
        <v>19066.902084857353</v>
      </c>
      <c r="AF55" s="11">
        <f t="shared" si="10"/>
        <v>15.762169265680036</v>
      </c>
      <c r="AG55" s="6">
        <f t="shared" si="11"/>
        <v>12.922312487730295</v>
      </c>
      <c r="AH55" s="3">
        <v>4126</v>
      </c>
      <c r="AI55" s="3">
        <v>3388.927665409074</v>
      </c>
      <c r="AJ55" s="3">
        <v>261766</v>
      </c>
      <c r="AK55" s="3">
        <v>13109.670169844367</v>
      </c>
      <c r="AL55" s="11">
        <f t="shared" si="12"/>
        <v>10.026224123656764</v>
      </c>
      <c r="AM55" s="6">
        <f t="shared" si="13"/>
        <v>6.9582916506478645</v>
      </c>
      <c r="AN55" s="3">
        <v>11856</v>
      </c>
      <c r="AO55" s="3">
        <v>8232.065011473427</v>
      </c>
      <c r="AP55" s="3">
        <v>1182499</v>
      </c>
      <c r="AQ55" s="3">
        <v>25244.817955282564</v>
      </c>
      <c r="AR55" s="11">
        <f t="shared" si="14"/>
        <v>11.510696957234433</v>
      </c>
      <c r="AS55" s="6">
        <f t="shared" si="15"/>
        <v>8.421213142703317</v>
      </c>
      <c r="AT55" s="3">
        <v>9824</v>
      </c>
      <c r="AU55" s="3">
        <v>7191.796467860099</v>
      </c>
      <c r="AV55" s="3">
        <v>853467</v>
      </c>
      <c r="AW55" s="3">
        <v>22267.492502163783</v>
      </c>
      <c r="AX55" s="11">
        <f t="shared" si="16"/>
        <v>5.6948875744612115</v>
      </c>
      <c r="AY55" s="6">
        <f t="shared" si="17"/>
        <v>3.469698530473507</v>
      </c>
      <c r="AZ55" s="3">
        <v>17910</v>
      </c>
      <c r="BA55" s="3">
        <v>10912.834491213775</v>
      </c>
      <c r="BB55" s="3">
        <v>3144926</v>
      </c>
      <c r="BC55" s="3">
        <v>24464.207666668102</v>
      </c>
    </row>
    <row r="56" spans="1:55" ht="12.75">
      <c r="A56" s="2" t="s">
        <v>51</v>
      </c>
      <c r="B56" s="11">
        <f t="shared" si="0"/>
        <v>-60.496505181971564</v>
      </c>
      <c r="C56" s="6">
        <f t="shared" si="1"/>
        <v>64.43067882196902</v>
      </c>
      <c r="D56" s="3">
        <v>-1255</v>
      </c>
      <c r="E56" s="3">
        <v>1348.9512409646243</v>
      </c>
      <c r="F56" s="3">
        <v>20745</v>
      </c>
      <c r="G56" s="3">
        <v>3008.770199419756</v>
      </c>
      <c r="H56" s="11">
        <f t="shared" si="2"/>
        <v>17.56714631914487</v>
      </c>
      <c r="I56" s="6">
        <f t="shared" si="3"/>
        <v>20.210142121679386</v>
      </c>
      <c r="J56" s="3">
        <v>1747</v>
      </c>
      <c r="K56" s="3">
        <v>2012.6139373647893</v>
      </c>
      <c r="L56" s="3">
        <v>99447</v>
      </c>
      <c r="M56" s="3">
        <v>6015.181900935187</v>
      </c>
      <c r="N56" s="11">
        <f t="shared" si="4"/>
        <v>-3.315493412474699</v>
      </c>
      <c r="O56" s="6">
        <f t="shared" si="5"/>
        <v>31.839356360850854</v>
      </c>
      <c r="P56" s="3">
        <v>-267</v>
      </c>
      <c r="Q56" s="3">
        <v>2564.121023079839</v>
      </c>
      <c r="R56" s="3">
        <v>80531</v>
      </c>
      <c r="S56" s="3">
        <v>5541.138318423471</v>
      </c>
      <c r="T56" s="11">
        <f t="shared" si="6"/>
        <v>33.19593699396438</v>
      </c>
      <c r="U56" s="6">
        <f t="shared" si="7"/>
        <v>35.851898963676106</v>
      </c>
      <c r="V56" s="3">
        <v>902</v>
      </c>
      <c r="W56" s="3">
        <v>980.760888290311</v>
      </c>
      <c r="X56" s="3">
        <v>27172</v>
      </c>
      <c r="Y56" s="3">
        <v>3419.9914372769267</v>
      </c>
      <c r="Z56" s="11">
        <f t="shared" si="8"/>
        <v>-20.680409652322975</v>
      </c>
      <c r="AA56" s="6">
        <f t="shared" si="9"/>
        <v>45.98990997950824</v>
      </c>
      <c r="AB56" s="3">
        <v>-941</v>
      </c>
      <c r="AC56" s="3">
        <v>2094.5549345266645</v>
      </c>
      <c r="AD56" s="3">
        <v>45502</v>
      </c>
      <c r="AE56" s="3">
        <v>4337.949544786889</v>
      </c>
      <c r="AF56" s="11">
        <f t="shared" si="10"/>
        <v>-24.29757907757554</v>
      </c>
      <c r="AG56" s="6">
        <f t="shared" si="11"/>
        <v>49.64921684953136</v>
      </c>
      <c r="AH56" s="3">
        <v>-550</v>
      </c>
      <c r="AI56" s="3">
        <v>1126.4408128592465</v>
      </c>
      <c r="AJ56" s="3">
        <v>22636</v>
      </c>
      <c r="AK56" s="3">
        <v>3136.6282859435937</v>
      </c>
      <c r="AL56" s="11">
        <f t="shared" si="12"/>
        <v>-6.179834225160004</v>
      </c>
      <c r="AM56" s="6">
        <f t="shared" si="13"/>
        <v>28.230037494800218</v>
      </c>
      <c r="AN56" s="3">
        <v>-589</v>
      </c>
      <c r="AO56" s="3">
        <v>2690.853545136747</v>
      </c>
      <c r="AP56" s="3">
        <v>95310</v>
      </c>
      <c r="AQ56" s="3">
        <v>5919.51578053293</v>
      </c>
      <c r="AR56" s="11">
        <f t="shared" si="14"/>
        <v>-21.882062872406</v>
      </c>
      <c r="AS56" s="6">
        <f t="shared" si="15"/>
        <v>35.723859821525444</v>
      </c>
      <c r="AT56" s="3">
        <v>-1491</v>
      </c>
      <c r="AU56" s="3">
        <v>2436.782684222169</v>
      </c>
      <c r="AV56" s="3">
        <v>68138</v>
      </c>
      <c r="AW56" s="3">
        <v>5172.762118887439</v>
      </c>
      <c r="AX56" s="11">
        <f t="shared" si="16"/>
        <v>-1.229592646765732</v>
      </c>
      <c r="AY56" s="6">
        <f t="shared" si="17"/>
        <v>17.39261385370527</v>
      </c>
      <c r="AZ56" s="3">
        <v>-364</v>
      </c>
      <c r="BA56" s="3">
        <v>5148.7933403128545</v>
      </c>
      <c r="BB56" s="3">
        <v>296033</v>
      </c>
      <c r="BC56" s="3">
        <v>6221.697516450338</v>
      </c>
    </row>
    <row r="60" spans="2:55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</sheetData>
  <printOptions/>
  <pageMargins left="0.75" right="0.25" top="1" bottom="0.6" header="0.5" footer="0.3"/>
  <pageSetup horizontalDpi="600" verticalDpi="600" orientation="landscape" scale="85" r:id="rId1"/>
  <headerFooter alignWithMargins="0">
    <oddHeader>&amp;L&amp;"Times New Roman,Regular"&amp;14Net Migration of Population Age 22-64 by Education Attainment, 2004-05
&amp;8Note:  Blank cells indicate sample sizes are too small and/or standard errors are too large to produce reliable estimates.</oddHeader>
    <oddFooter>&amp;L&amp;"Times New Roman,Regular"&amp;8Source:  U.S. Census Bureau, 2005 American Community Survey Public Use Microdata Sample File</oddFooter>
  </headerFooter>
  <colBreaks count="2" manualBreakCount="2">
    <brk id="3" min="3" max="55" man="1"/>
    <brk id="21" min="3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BC56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2" customWidth="1"/>
    <col min="2" max="55" width="17.7109375" style="2" customWidth="1"/>
    <col min="56" max="16384" width="9.140625" style="2" customWidth="1"/>
  </cols>
  <sheetData>
    <row r="1" spans="1:3" ht="18.75">
      <c r="A1" s="4" t="s">
        <v>217</v>
      </c>
      <c r="B1" s="4"/>
      <c r="C1" s="4"/>
    </row>
    <row r="2" spans="1:3" ht="12.75" customHeight="1">
      <c r="A2" s="2" t="s">
        <v>0</v>
      </c>
      <c r="B2" s="5"/>
      <c r="C2" s="5"/>
    </row>
    <row r="3" spans="1:3" ht="12.75">
      <c r="A3" s="13" t="s">
        <v>52</v>
      </c>
      <c r="B3" s="5"/>
      <c r="C3" s="5"/>
    </row>
    <row r="5" spans="1:55" ht="91.5" customHeight="1">
      <c r="A5" s="1" t="s">
        <v>1</v>
      </c>
      <c r="B5" s="7" t="s">
        <v>179</v>
      </c>
      <c r="C5" s="1" t="s">
        <v>180</v>
      </c>
      <c r="D5" s="1" t="s">
        <v>71</v>
      </c>
      <c r="E5" s="1" t="s">
        <v>72</v>
      </c>
      <c r="F5" s="1" t="s">
        <v>181</v>
      </c>
      <c r="G5" s="1" t="s">
        <v>182</v>
      </c>
      <c r="H5" s="7" t="s">
        <v>183</v>
      </c>
      <c r="I5" s="1" t="s">
        <v>184</v>
      </c>
      <c r="J5" s="1" t="s">
        <v>73</v>
      </c>
      <c r="K5" s="1" t="s">
        <v>74</v>
      </c>
      <c r="L5" s="1" t="s">
        <v>185</v>
      </c>
      <c r="M5" s="1" t="s">
        <v>186</v>
      </c>
      <c r="N5" s="7" t="s">
        <v>187</v>
      </c>
      <c r="O5" s="1" t="s">
        <v>188</v>
      </c>
      <c r="P5" s="1" t="s">
        <v>75</v>
      </c>
      <c r="Q5" s="1" t="s">
        <v>76</v>
      </c>
      <c r="R5" s="1" t="s">
        <v>189</v>
      </c>
      <c r="S5" s="1" t="s">
        <v>190</v>
      </c>
      <c r="T5" s="7" t="s">
        <v>191</v>
      </c>
      <c r="U5" s="1" t="s">
        <v>192</v>
      </c>
      <c r="V5" s="1" t="s">
        <v>77</v>
      </c>
      <c r="W5" s="1" t="s">
        <v>78</v>
      </c>
      <c r="X5" s="1" t="s">
        <v>193</v>
      </c>
      <c r="Y5" s="1" t="s">
        <v>194</v>
      </c>
      <c r="Z5" s="7" t="s">
        <v>195</v>
      </c>
      <c r="AA5" s="1" t="s">
        <v>196</v>
      </c>
      <c r="AB5" s="1" t="s">
        <v>79</v>
      </c>
      <c r="AC5" s="1" t="s">
        <v>80</v>
      </c>
      <c r="AD5" s="1" t="s">
        <v>197</v>
      </c>
      <c r="AE5" s="1" t="s">
        <v>198</v>
      </c>
      <c r="AF5" s="7" t="s">
        <v>199</v>
      </c>
      <c r="AG5" s="1" t="s">
        <v>200</v>
      </c>
      <c r="AH5" s="1" t="s">
        <v>81</v>
      </c>
      <c r="AI5" s="1" t="s">
        <v>82</v>
      </c>
      <c r="AJ5" s="1" t="s">
        <v>201</v>
      </c>
      <c r="AK5" s="1" t="s">
        <v>202</v>
      </c>
      <c r="AL5" s="7" t="s">
        <v>203</v>
      </c>
      <c r="AM5" s="1" t="s">
        <v>204</v>
      </c>
      <c r="AN5" s="1" t="s">
        <v>83</v>
      </c>
      <c r="AO5" s="1" t="s">
        <v>84</v>
      </c>
      <c r="AP5" s="1" t="s">
        <v>205</v>
      </c>
      <c r="AQ5" s="1" t="s">
        <v>206</v>
      </c>
      <c r="AR5" s="7" t="s">
        <v>207</v>
      </c>
      <c r="AS5" s="1" t="s">
        <v>208</v>
      </c>
      <c r="AT5" s="1" t="s">
        <v>85</v>
      </c>
      <c r="AU5" s="1" t="s">
        <v>86</v>
      </c>
      <c r="AV5" s="1" t="s">
        <v>209</v>
      </c>
      <c r="AW5" s="1" t="s">
        <v>210</v>
      </c>
      <c r="AX5" s="7" t="s">
        <v>211</v>
      </c>
      <c r="AY5" s="1" t="s">
        <v>212</v>
      </c>
      <c r="AZ5" s="1" t="s">
        <v>87</v>
      </c>
      <c r="BA5" s="1" t="s">
        <v>88</v>
      </c>
      <c r="BB5" s="1" t="s">
        <v>213</v>
      </c>
      <c r="BC5" s="1" t="s">
        <v>214</v>
      </c>
    </row>
    <row r="6" spans="1:55" ht="12.75">
      <c r="A6" s="2" t="s">
        <v>2</v>
      </c>
      <c r="B6" s="11">
        <f>D6/F6*1000</f>
        <v>9.794983145191281</v>
      </c>
      <c r="C6" s="6">
        <f>1000*1.65*1/F6*SQRT(((E6/1.65)^2)-(D6^2/F6^2*(G6/1.65)^2))</f>
        <v>14.541872137116966</v>
      </c>
      <c r="D6" s="3">
        <v>1633</v>
      </c>
      <c r="E6" s="3">
        <v>2426.316612532256</v>
      </c>
      <c r="F6" s="3">
        <v>166718</v>
      </c>
      <c r="G6" s="3">
        <v>9864.809822766581</v>
      </c>
      <c r="H6" s="11">
        <f>J6/L6*1000</f>
        <v>17.257912870186136</v>
      </c>
      <c r="I6" s="6">
        <f>1000*1.65*1/L6*SQRT(((K6/1.65)^2)-(J6^2/L6^2*(M6/1.65)^2))</f>
        <v>12.218385345876277</v>
      </c>
      <c r="J6" s="3">
        <v>5525</v>
      </c>
      <c r="K6" s="3">
        <v>3918.483819907261</v>
      </c>
      <c r="L6" s="3">
        <v>320143</v>
      </c>
      <c r="M6" s="3">
        <v>13422.858817736427</v>
      </c>
      <c r="N6" s="11">
        <f>P6/R6*1000</f>
        <v>8.959453095821898</v>
      </c>
      <c r="O6" s="6">
        <f>1000*1.65*1/R6*SQRT(((Q6/1.65)^2)-(P6^2/R6^2*(S6/1.65)^2))</f>
        <v>12.048685462874186</v>
      </c>
      <c r="P6" s="3">
        <v>2207</v>
      </c>
      <c r="Q6" s="3">
        <v>2969.8844290014044</v>
      </c>
      <c r="R6" s="3">
        <v>246332</v>
      </c>
      <c r="S6" s="3">
        <v>11879.055433531703</v>
      </c>
      <c r="T6" s="11">
        <f>V6/X6*1000</f>
        <v>7.051806949146329</v>
      </c>
      <c r="U6" s="6">
        <f>1000*1.65*1/X6*SQRT(((W6/1.65)^2)-(V6^2/X6^2*(Y6/1.65)^2))</f>
        <v>23.455797399402798</v>
      </c>
      <c r="V6" s="3">
        <v>577</v>
      </c>
      <c r="W6" s="3">
        <v>1919.854626625412</v>
      </c>
      <c r="X6" s="3">
        <v>81823</v>
      </c>
      <c r="Y6" s="3">
        <v>6979.090789304199</v>
      </c>
      <c r="Z6" s="11">
        <f>AB6/AD6*1000</f>
        <v>5.86049004415757</v>
      </c>
      <c r="AA6" s="6">
        <f>1000*1.65*1/AD6*SQRT(((AC6/1.65)^2)-(AB6^2/AD6^2*(AE6/1.65)^2))</f>
        <v>23.975587667513032</v>
      </c>
      <c r="AB6" s="3">
        <v>1006</v>
      </c>
      <c r="AC6" s="3">
        <v>4116.019008246924</v>
      </c>
      <c r="AD6" s="3">
        <v>171658</v>
      </c>
      <c r="AE6" s="3">
        <v>10004.117815731091</v>
      </c>
      <c r="AF6" s="11">
        <f>AH6/AJ6*1000</f>
        <v>14.163016000125614</v>
      </c>
      <c r="AG6" s="6">
        <f>1000*1.65*1/AJ6*SQRT(((AI6/1.65)^2)-(AH6^2/AJ6^2*(AK6/1.65)^2))</f>
        <v>27.22451004920891</v>
      </c>
      <c r="AH6" s="3">
        <v>902</v>
      </c>
      <c r="AI6" s="3">
        <v>1736.04810964443</v>
      </c>
      <c r="AJ6" s="3">
        <v>63687</v>
      </c>
      <c r="AK6" s="3">
        <v>6170.020911829348</v>
      </c>
      <c r="AL6" s="11">
        <f>AN6/AP6*1000</f>
        <v>7.8349644352519805</v>
      </c>
      <c r="AM6" s="6">
        <f>1000*1.65*1/AP6*SQRT(((AO6/1.65)^2)-(AN6^2/AP6^2*(AQ6/1.65)^2))</f>
        <v>14.974562671973269</v>
      </c>
      <c r="AN6" s="3">
        <v>2485</v>
      </c>
      <c r="AO6" s="3">
        <v>4750.606333393139</v>
      </c>
      <c r="AP6" s="3">
        <v>317168</v>
      </c>
      <c r="AQ6" s="3">
        <v>13365.159332434465</v>
      </c>
      <c r="AR6" s="11">
        <f>AT6/AV6*1000</f>
        <v>8.107246807877797</v>
      </c>
      <c r="AS6" s="6">
        <f>1000*1.65*1/AV6*SQRT(((AU6/1.65)^2)-(AT6^2/AV6^2*(AW6/1.65)^2))</f>
        <v>18.544417963165394</v>
      </c>
      <c r="AT6" s="3">
        <v>1908</v>
      </c>
      <c r="AU6" s="3">
        <v>4365.353769684652</v>
      </c>
      <c r="AV6" s="3">
        <v>235345</v>
      </c>
      <c r="AW6" s="3">
        <v>11626.287297008363</v>
      </c>
      <c r="AX6" s="11">
        <f>AZ6/BB6*1000</f>
        <v>11.2818354832291</v>
      </c>
      <c r="AY6" s="6">
        <f>1000*1.65*1/BB6*SQRT(((BA6/1.65)^2)-(AZ6^2/BB6^2*(BC6/1.65)^2))</f>
        <v>7.267924932111897</v>
      </c>
      <c r="AZ6" s="3">
        <v>11850</v>
      </c>
      <c r="BA6" s="3">
        <v>7636.1259225555605</v>
      </c>
      <c r="BB6" s="3">
        <v>1050361</v>
      </c>
      <c r="BC6" s="3">
        <v>16175.990374067182</v>
      </c>
    </row>
    <row r="7" spans="1:55" ht="12.75">
      <c r="A7" s="2" t="s">
        <v>3</v>
      </c>
      <c r="B7" s="11">
        <f aca="true" t="shared" si="0" ref="B7:B56">D7/F7*1000</f>
        <v>-55.49872122762149</v>
      </c>
      <c r="C7" s="6">
        <f aca="true" t="shared" si="1" ref="C7:C56">1000*1.65*1/F7*SQRT(((E7/1.65)^2)-(D7^2/F7^2*(G7/1.65)^2))</f>
        <v>104.42502756716532</v>
      </c>
      <c r="D7" s="3">
        <v>-651</v>
      </c>
      <c r="E7" s="3">
        <v>1233.6585577054943</v>
      </c>
      <c r="F7" s="3">
        <v>11730</v>
      </c>
      <c r="G7" s="3">
        <v>2643.235569956343</v>
      </c>
      <c r="H7" s="11">
        <f aca="true" t="shared" si="2" ref="H7:H56">J7/L7*1000</f>
        <v>-67.67467141021841</v>
      </c>
      <c r="I7" s="6">
        <f aca="true" t="shared" si="3" ref="I7:I56">1000*1.65*1/L7*SQRT(((K7/1.65)^2)-(J7^2/L7^2*(M7/1.65)^2))</f>
        <v>42.15942837048757</v>
      </c>
      <c r="J7" s="3">
        <v>-3424</v>
      </c>
      <c r="K7" s="3">
        <v>2163.2490480756023</v>
      </c>
      <c r="L7" s="3">
        <v>50595</v>
      </c>
      <c r="M7" s="3">
        <v>5321.9757357431545</v>
      </c>
      <c r="N7" s="11">
        <f aca="true" t="shared" si="4" ref="N7:N56">P7/R7*1000</f>
        <v>17.125984251968504</v>
      </c>
      <c r="O7" s="6">
        <f aca="true" t="shared" si="5" ref="O7:O56">1000*1.65*1/R7*SQRT(((Q7/1.65)^2)-(P7^2/R7^2*(S7/1.65)^2))</f>
        <v>62.23661016424593</v>
      </c>
      <c r="P7" s="3">
        <v>783</v>
      </c>
      <c r="Q7" s="3">
        <v>2846.787179743157</v>
      </c>
      <c r="R7" s="3">
        <v>45720</v>
      </c>
      <c r="S7" s="3">
        <v>5079.348960480369</v>
      </c>
      <c r="T7" s="9"/>
      <c r="U7" s="9"/>
      <c r="V7" s="12"/>
      <c r="W7" s="12"/>
      <c r="X7" s="3">
        <v>10220</v>
      </c>
      <c r="Y7" s="3">
        <v>2470.125844583619</v>
      </c>
      <c r="Z7" s="11">
        <f aca="true" t="shared" si="6" ref="Z7:Z56">AB7/AD7*1000</f>
        <v>-69.21955958549222</v>
      </c>
      <c r="AA7" s="6">
        <f aca="true" t="shared" si="7" ref="AA7:AA56">1000*1.65*1/AD7*SQRT(((AC7/1.65)^2)-(AB7^2/AD7^2*(AE7/1.65)^2))</f>
        <v>94.88629577665571</v>
      </c>
      <c r="AB7" s="3">
        <v>-1710</v>
      </c>
      <c r="AC7" s="3">
        <v>2358.761394010636</v>
      </c>
      <c r="AD7" s="3">
        <v>24704</v>
      </c>
      <c r="AE7" s="3">
        <v>3797.2298947274776</v>
      </c>
      <c r="AF7" s="11">
        <f aca="true" t="shared" si="8" ref="AF7:AF56">AH7/AJ7*1000</f>
        <v>-54.19410558134514</v>
      </c>
      <c r="AG7" s="6">
        <f aca="true" t="shared" si="9" ref="AG7:AG56">1000*1.65*1/AJ7*SQRT(((AI7/1.65)^2)-(AH7^2/AJ7^2*(AK7/1.65)^2))</f>
        <v>109.86155450282894</v>
      </c>
      <c r="AH7" s="3">
        <v>-502</v>
      </c>
      <c r="AI7" s="3">
        <v>1025.6084647661603</v>
      </c>
      <c r="AJ7" s="3">
        <v>9263</v>
      </c>
      <c r="AK7" s="3">
        <v>2353.369004970903</v>
      </c>
      <c r="AL7" s="11">
        <f aca="true" t="shared" si="10" ref="AL7:AL56">AN7/AP7*1000</f>
        <v>-26.048385271686243</v>
      </c>
      <c r="AM7" s="6">
        <f aca="true" t="shared" si="11" ref="AM7:AM56">1000*1.65*1/AP7*SQRT(((AO7/1.65)^2)-(AN7^2/AP7^2*(AQ7/1.65)^2))</f>
        <v>63.41513277110597</v>
      </c>
      <c r="AN7" s="3">
        <v>-1151</v>
      </c>
      <c r="AO7" s="3">
        <v>2805.149296762117</v>
      </c>
      <c r="AP7" s="3">
        <v>44187</v>
      </c>
      <c r="AQ7" s="3">
        <v>4999.714446857864</v>
      </c>
      <c r="AR7" s="11">
        <f aca="true" t="shared" si="12" ref="AR7:AR56">AT7/AV7*1000</f>
        <v>-65.12203020578796</v>
      </c>
      <c r="AS7" s="6">
        <f aca="true" t="shared" si="13" ref="AS7:AS56">1000*1.65*1/AV7*SQRT(((AU7/1.65)^2)-(AT7^2/AV7^2*(AW7/1.65)^2))</f>
        <v>80.21755897808958</v>
      </c>
      <c r="AT7" s="3">
        <v>-2212</v>
      </c>
      <c r="AU7" s="3">
        <v>2739.9104548552314</v>
      </c>
      <c r="AV7" s="3">
        <v>33967</v>
      </c>
      <c r="AW7" s="3">
        <v>4419.898168296525</v>
      </c>
      <c r="AX7" s="11">
        <f aca="true" t="shared" si="14" ref="AX7:AX56">AZ7/BB7*1000</f>
        <v>-29.185716537915813</v>
      </c>
      <c r="AY7" s="6">
        <f aca="true" t="shared" si="15" ref="AY7:AY56">1000*1.65*1/BB7*SQRT(((BA7/1.65)^2)-(AZ7^2/BB7^2*(BC7/1.65)^2))</f>
        <v>32.70278079140112</v>
      </c>
      <c r="AZ7" s="3">
        <v>-4443</v>
      </c>
      <c r="BA7" s="3">
        <v>4982.967396002607</v>
      </c>
      <c r="BB7" s="3">
        <v>152232</v>
      </c>
      <c r="BC7" s="3">
        <v>7300.637691117899</v>
      </c>
    </row>
    <row r="8" spans="1:55" ht="12.75">
      <c r="A8" s="2" t="s">
        <v>4</v>
      </c>
      <c r="B8" s="11">
        <f t="shared" si="0"/>
        <v>56.76920062695925</v>
      </c>
      <c r="C8" s="6">
        <f t="shared" si="1"/>
        <v>19.18119055601413</v>
      </c>
      <c r="D8" s="3">
        <v>15067</v>
      </c>
      <c r="E8" s="3">
        <v>5139.228197429065</v>
      </c>
      <c r="F8" s="3">
        <v>265408</v>
      </c>
      <c r="G8" s="3">
        <v>12393.38243429018</v>
      </c>
      <c r="H8" s="11">
        <f t="shared" si="2"/>
        <v>50.156571667935246</v>
      </c>
      <c r="I8" s="6">
        <f t="shared" si="3"/>
        <v>12.493300349280133</v>
      </c>
      <c r="J8" s="3">
        <v>19637</v>
      </c>
      <c r="K8" s="3">
        <v>4947.9141530295365</v>
      </c>
      <c r="L8" s="3">
        <v>391514</v>
      </c>
      <c r="M8" s="3">
        <v>14880.148655979492</v>
      </c>
      <c r="N8" s="11">
        <f t="shared" si="4"/>
        <v>48.888841283315344</v>
      </c>
      <c r="O8" s="6">
        <f t="shared" si="5"/>
        <v>14.353047898529681</v>
      </c>
      <c r="P8" s="3">
        <v>18257</v>
      </c>
      <c r="Q8" s="3">
        <v>5407.0268888734045</v>
      </c>
      <c r="R8" s="3">
        <v>373439</v>
      </c>
      <c r="S8" s="3">
        <v>14556.840053713038</v>
      </c>
      <c r="T8" s="11">
        <f aca="true" t="shared" si="16" ref="T8:T56">V8/X8*1000</f>
        <v>53.06180031700982</v>
      </c>
      <c r="U8" s="6">
        <f aca="true" t="shared" si="17" ref="U8:U56">1000*1.65*1/X8*SQRT(((W8/1.65)^2)-(V8^2/X8^2*(Y8/1.65)^2))</f>
        <v>25.050774767953513</v>
      </c>
      <c r="V8" s="3">
        <v>6394</v>
      </c>
      <c r="W8" s="3">
        <v>3051.833572522427</v>
      </c>
      <c r="X8" s="3">
        <v>120501</v>
      </c>
      <c r="Y8" s="3">
        <v>8459.293920536044</v>
      </c>
      <c r="Z8" s="11">
        <f t="shared" si="6"/>
        <v>55.48819715940021</v>
      </c>
      <c r="AA8" s="6">
        <f t="shared" si="7"/>
        <v>17.748207985636657</v>
      </c>
      <c r="AB8" s="3">
        <v>13455</v>
      </c>
      <c r="AC8" s="3">
        <v>4353.76991352035</v>
      </c>
      <c r="AD8" s="3">
        <v>242484</v>
      </c>
      <c r="AE8" s="3">
        <v>11870.552492454664</v>
      </c>
      <c r="AF8" s="11">
        <f t="shared" si="8"/>
        <v>57.45275267050123</v>
      </c>
      <c r="AG8" s="6">
        <f t="shared" si="9"/>
        <v>30.82453013592253</v>
      </c>
      <c r="AH8" s="3">
        <v>5244</v>
      </c>
      <c r="AI8" s="3">
        <v>2845.288963840053</v>
      </c>
      <c r="AJ8" s="3">
        <v>91275</v>
      </c>
      <c r="AK8" s="3">
        <v>7381.218009817893</v>
      </c>
      <c r="AL8" s="11">
        <f t="shared" si="10"/>
        <v>55.23929027429226</v>
      </c>
      <c r="AM8" s="6">
        <f t="shared" si="11"/>
        <v>13.683580016359862</v>
      </c>
      <c r="AN8" s="3">
        <v>25093</v>
      </c>
      <c r="AO8" s="3">
        <v>6277.920034693018</v>
      </c>
      <c r="AP8" s="3">
        <v>454260</v>
      </c>
      <c r="AQ8" s="3">
        <v>15935.103207126445</v>
      </c>
      <c r="AR8" s="11">
        <f t="shared" si="12"/>
        <v>56.025455493335016</v>
      </c>
      <c r="AS8" s="6">
        <f t="shared" si="13"/>
        <v>16.326474773082815</v>
      </c>
      <c r="AT8" s="3">
        <v>18699</v>
      </c>
      <c r="AU8" s="3">
        <v>5503.778037028292</v>
      </c>
      <c r="AV8" s="3">
        <v>333759</v>
      </c>
      <c r="AW8" s="3">
        <v>13811.918026650152</v>
      </c>
      <c r="AX8" s="11">
        <f t="shared" si="14"/>
        <v>52.57503430168373</v>
      </c>
      <c r="AY8" s="6">
        <f t="shared" si="15"/>
        <v>7.809348682611954</v>
      </c>
      <c r="AZ8" s="3">
        <v>78054</v>
      </c>
      <c r="BA8" s="3">
        <v>11644.935675187304</v>
      </c>
      <c r="BB8" s="3">
        <v>1484621</v>
      </c>
      <c r="BC8" s="3">
        <v>20709.35952356633</v>
      </c>
    </row>
    <row r="9" spans="1:55" ht="12.75">
      <c r="A9" s="2" t="s">
        <v>5</v>
      </c>
      <c r="B9" s="11">
        <f t="shared" si="0"/>
        <v>66.07823679949861</v>
      </c>
      <c r="C9" s="6">
        <f t="shared" si="1"/>
        <v>31.670540077203597</v>
      </c>
      <c r="D9" s="3">
        <v>6326</v>
      </c>
      <c r="E9" s="3">
        <v>3066.9001445270433</v>
      </c>
      <c r="F9" s="3">
        <v>95735</v>
      </c>
      <c r="G9" s="3">
        <v>6984.09034024368</v>
      </c>
      <c r="H9" s="11">
        <f t="shared" si="2"/>
        <v>21.633469932335842</v>
      </c>
      <c r="I9" s="6">
        <f t="shared" si="3"/>
        <v>15.025636484028425</v>
      </c>
      <c r="J9" s="3">
        <v>4767</v>
      </c>
      <c r="K9" s="3">
        <v>3318.4898489561483</v>
      </c>
      <c r="L9" s="3">
        <v>220353</v>
      </c>
      <c r="M9" s="3">
        <v>10338.651613215876</v>
      </c>
      <c r="N9" s="11">
        <f t="shared" si="4"/>
        <v>12.849951999169717</v>
      </c>
      <c r="O9" s="6">
        <f t="shared" si="5"/>
        <v>17.121436143608967</v>
      </c>
      <c r="P9" s="3">
        <v>1981</v>
      </c>
      <c r="Q9" s="3">
        <v>2641.909622626217</v>
      </c>
      <c r="R9" s="3">
        <v>154164</v>
      </c>
      <c r="S9" s="3">
        <v>8762.506570315127</v>
      </c>
      <c r="T9" s="11">
        <f t="shared" si="16"/>
        <v>23.83115998000818</v>
      </c>
      <c r="U9" s="6">
        <f t="shared" si="17"/>
        <v>57.611438194240314</v>
      </c>
      <c r="V9" s="3">
        <v>1049</v>
      </c>
      <c r="W9" s="3">
        <v>2538.5002793726458</v>
      </c>
      <c r="X9" s="3">
        <v>44018</v>
      </c>
      <c r="Y9" s="3">
        <v>4782.646551201888</v>
      </c>
      <c r="Z9" s="11">
        <f t="shared" si="6"/>
        <v>8.286854171215339</v>
      </c>
      <c r="AA9" s="6">
        <f t="shared" si="7"/>
        <v>25.227754380834867</v>
      </c>
      <c r="AB9" s="3">
        <v>835</v>
      </c>
      <c r="AC9" s="3">
        <v>2542.691008754308</v>
      </c>
      <c r="AD9" s="3">
        <v>100762</v>
      </c>
      <c r="AE9" s="3">
        <v>7158.177144108562</v>
      </c>
      <c r="AF9" s="11">
        <f t="shared" si="8"/>
        <v>31.655960028551032</v>
      </c>
      <c r="AG9" s="6">
        <f t="shared" si="9"/>
        <v>54.30451331292961</v>
      </c>
      <c r="AH9" s="3">
        <v>887</v>
      </c>
      <c r="AI9" s="3">
        <v>1526.428367955732</v>
      </c>
      <c r="AJ9" s="3">
        <v>28020</v>
      </c>
      <c r="AK9" s="3">
        <v>3827.311882310339</v>
      </c>
      <c r="AL9" s="11">
        <f t="shared" si="10"/>
        <v>16.03587962962963</v>
      </c>
      <c r="AM9" s="6">
        <f t="shared" si="11"/>
        <v>22.38189946553007</v>
      </c>
      <c r="AN9" s="3">
        <v>2771</v>
      </c>
      <c r="AO9" s="3">
        <v>3870.4312935543758</v>
      </c>
      <c r="AP9" s="3">
        <v>172800</v>
      </c>
      <c r="AQ9" s="3">
        <v>9242.936569306916</v>
      </c>
      <c r="AR9" s="11">
        <f t="shared" si="12"/>
        <v>13.371433896041372</v>
      </c>
      <c r="AS9" s="6">
        <f t="shared" si="13"/>
        <v>23.973828943577427</v>
      </c>
      <c r="AT9" s="3">
        <v>1722</v>
      </c>
      <c r="AU9" s="3">
        <v>3089.2728404108307</v>
      </c>
      <c r="AV9" s="3">
        <v>128782</v>
      </c>
      <c r="AW9" s="3">
        <v>8048.652809348501</v>
      </c>
      <c r="AX9" s="11">
        <f t="shared" si="14"/>
        <v>24.640309026330687</v>
      </c>
      <c r="AY9" s="6">
        <f t="shared" si="15"/>
        <v>10.213392308632962</v>
      </c>
      <c r="AZ9" s="3">
        <v>15845</v>
      </c>
      <c r="BA9" s="3">
        <v>6575.118464493624</v>
      </c>
      <c r="BB9" s="3">
        <v>643052</v>
      </c>
      <c r="BC9" s="3">
        <v>12636.086893364345</v>
      </c>
    </row>
    <row r="10" spans="1:55" ht="12.75">
      <c r="A10" s="2" t="s">
        <v>6</v>
      </c>
      <c r="B10" s="11">
        <f t="shared" si="0"/>
        <v>12.484562965332195</v>
      </c>
      <c r="C10" s="6">
        <f t="shared" si="1"/>
        <v>5.283988028890815</v>
      </c>
      <c r="D10" s="3">
        <v>22483</v>
      </c>
      <c r="E10" s="3">
        <v>9524.22844150643</v>
      </c>
      <c r="F10" s="3">
        <v>1800864</v>
      </c>
      <c r="G10" s="3">
        <v>32194.086620962655</v>
      </c>
      <c r="H10" s="11">
        <f t="shared" si="2"/>
        <v>-3.162437751067961</v>
      </c>
      <c r="I10" s="6">
        <f t="shared" si="3"/>
        <v>4.472836183633624</v>
      </c>
      <c r="J10" s="3">
        <v>-6753</v>
      </c>
      <c r="K10" s="3">
        <v>9551.832976967038</v>
      </c>
      <c r="L10" s="3">
        <v>2135378</v>
      </c>
      <c r="M10" s="3">
        <v>34881.60051335206</v>
      </c>
      <c r="N10" s="11">
        <f t="shared" si="4"/>
        <v>-3.0443280462705986</v>
      </c>
      <c r="O10" s="6">
        <f t="shared" si="5"/>
        <v>4.664693533047294</v>
      </c>
      <c r="P10" s="3">
        <v>-6112</v>
      </c>
      <c r="Q10" s="3">
        <v>9365.724136832667</v>
      </c>
      <c r="R10" s="3">
        <v>2007668</v>
      </c>
      <c r="S10" s="3">
        <v>33887.42234121991</v>
      </c>
      <c r="T10" s="11">
        <f t="shared" si="16"/>
        <v>4.778246272150478</v>
      </c>
      <c r="U10" s="6">
        <f t="shared" si="17"/>
        <v>6.938008455620143</v>
      </c>
      <c r="V10" s="3">
        <v>3215</v>
      </c>
      <c r="W10" s="3">
        <v>4669.155280120271</v>
      </c>
      <c r="X10" s="3">
        <v>672841</v>
      </c>
      <c r="Y10" s="3">
        <v>20006.676298973798</v>
      </c>
      <c r="Z10" s="11">
        <f t="shared" si="6"/>
        <v>16.26186644574882</v>
      </c>
      <c r="AA10" s="6">
        <f t="shared" si="7"/>
        <v>5.809006674032529</v>
      </c>
      <c r="AB10" s="3">
        <v>29719</v>
      </c>
      <c r="AC10" s="3">
        <v>10629.198334464128</v>
      </c>
      <c r="AD10" s="3">
        <v>1827527</v>
      </c>
      <c r="AE10" s="3">
        <v>32418.644884472684</v>
      </c>
      <c r="AF10" s="11">
        <f t="shared" si="8"/>
        <v>18.71395403229947</v>
      </c>
      <c r="AG10" s="6">
        <f t="shared" si="9"/>
        <v>9.44986910229495</v>
      </c>
      <c r="AH10" s="3">
        <v>13122</v>
      </c>
      <c r="AI10" s="3">
        <v>6637.139992525018</v>
      </c>
      <c r="AJ10" s="3">
        <v>701188</v>
      </c>
      <c r="AK10" s="3">
        <v>20415.4205312341</v>
      </c>
      <c r="AL10" s="11">
        <f t="shared" si="10"/>
        <v>14.385505048170327</v>
      </c>
      <c r="AM10" s="6">
        <f t="shared" si="11"/>
        <v>4.225050774790957</v>
      </c>
      <c r="AN10" s="3">
        <v>46056</v>
      </c>
      <c r="AO10" s="3">
        <v>13540.236113455518</v>
      </c>
      <c r="AP10" s="3">
        <v>3201556</v>
      </c>
      <c r="AQ10" s="3">
        <v>42019.69047035306</v>
      </c>
      <c r="AR10" s="11">
        <f t="shared" si="12"/>
        <v>16.941806411556858</v>
      </c>
      <c r="AS10" s="6">
        <f t="shared" si="13"/>
        <v>5.10300502676576</v>
      </c>
      <c r="AT10" s="3">
        <v>42841</v>
      </c>
      <c r="AU10" s="3">
        <v>12919.870222664777</v>
      </c>
      <c r="AV10" s="3">
        <v>2528715</v>
      </c>
      <c r="AW10" s="3">
        <v>37733.00194267123</v>
      </c>
      <c r="AX10" s="11">
        <f t="shared" si="14"/>
        <v>6.087606689478699</v>
      </c>
      <c r="AY10" s="6">
        <f t="shared" si="15"/>
        <v>2.551740232201798</v>
      </c>
      <c r="AZ10" s="3">
        <v>55674</v>
      </c>
      <c r="BA10" s="3">
        <v>23339.305081589297</v>
      </c>
      <c r="BB10" s="3">
        <v>9145466</v>
      </c>
      <c r="BC10" s="3">
        <v>55567.53011921891</v>
      </c>
    </row>
    <row r="11" spans="1:55" ht="12.75">
      <c r="A11" s="2" t="s">
        <v>7</v>
      </c>
      <c r="B11" s="11">
        <f t="shared" si="0"/>
        <v>25.177914726444342</v>
      </c>
      <c r="C11" s="6">
        <f t="shared" si="1"/>
        <v>22.008405092553158</v>
      </c>
      <c r="D11" s="3">
        <v>4012</v>
      </c>
      <c r="E11" s="3">
        <v>3515.3685828089206</v>
      </c>
      <c r="F11" s="3">
        <v>159346</v>
      </c>
      <c r="G11" s="3">
        <v>9656.195388386337</v>
      </c>
      <c r="H11" s="11">
        <f t="shared" si="2"/>
        <v>17.06448127186554</v>
      </c>
      <c r="I11" s="6">
        <f t="shared" si="3"/>
        <v>16.539409972178408</v>
      </c>
      <c r="J11" s="3">
        <v>4785</v>
      </c>
      <c r="K11" s="3">
        <v>4642.772480452816</v>
      </c>
      <c r="L11" s="3">
        <v>280407</v>
      </c>
      <c r="M11" s="3">
        <v>12631.221869506257</v>
      </c>
      <c r="N11" s="11">
        <f t="shared" si="4"/>
        <v>-17.817371937639198</v>
      </c>
      <c r="O11" s="6">
        <f t="shared" si="5"/>
        <v>15.3946335701349</v>
      </c>
      <c r="P11" s="3">
        <v>-4720</v>
      </c>
      <c r="Q11" s="3">
        <v>4084.0761203116667</v>
      </c>
      <c r="R11" s="3">
        <v>264910</v>
      </c>
      <c r="S11" s="3">
        <v>12299.531669292868</v>
      </c>
      <c r="T11" s="11">
        <f t="shared" si="16"/>
        <v>1.6051669278624685</v>
      </c>
      <c r="U11" s="6">
        <f t="shared" si="17"/>
        <v>22.47283884870093</v>
      </c>
      <c r="V11" s="3">
        <v>169</v>
      </c>
      <c r="W11" s="3">
        <v>2366.0867965112775</v>
      </c>
      <c r="X11" s="3">
        <v>105285</v>
      </c>
      <c r="Y11" s="3">
        <v>7897.355855360155</v>
      </c>
      <c r="Z11" s="11">
        <f t="shared" si="6"/>
        <v>42.039444723446735</v>
      </c>
      <c r="AA11" s="6">
        <f t="shared" si="7"/>
        <v>17.188927993390706</v>
      </c>
      <c r="AB11" s="3">
        <v>13561</v>
      </c>
      <c r="AC11" s="3">
        <v>5573.65597784569</v>
      </c>
      <c r="AD11" s="3">
        <v>322578</v>
      </c>
      <c r="AE11" s="3">
        <v>13480.565581557881</v>
      </c>
      <c r="AF11" s="11">
        <f t="shared" si="8"/>
        <v>44.95969497856528</v>
      </c>
      <c r="AG11" s="6">
        <f t="shared" si="9"/>
        <v>23.251340390542584</v>
      </c>
      <c r="AH11" s="3">
        <v>4646</v>
      </c>
      <c r="AI11" s="3">
        <v>2428.347749165057</v>
      </c>
      <c r="AJ11" s="3">
        <v>103337</v>
      </c>
      <c r="AK11" s="3">
        <v>7825.673626253254</v>
      </c>
      <c r="AL11" s="11">
        <f t="shared" si="10"/>
        <v>34.5933734939759</v>
      </c>
      <c r="AM11" s="6">
        <f t="shared" si="11"/>
        <v>12.857808075174479</v>
      </c>
      <c r="AN11" s="3">
        <v>18376</v>
      </c>
      <c r="AO11" s="3">
        <v>6854.941958698482</v>
      </c>
      <c r="AP11" s="3">
        <v>531200</v>
      </c>
      <c r="AQ11" s="3">
        <v>16865.73030879081</v>
      </c>
      <c r="AR11" s="11">
        <f t="shared" si="12"/>
        <v>42.74796614347933</v>
      </c>
      <c r="AS11" s="6">
        <f t="shared" si="13"/>
        <v>14.644712303684145</v>
      </c>
      <c r="AT11" s="3">
        <v>18207</v>
      </c>
      <c r="AU11" s="3">
        <v>6271.5959113689705</v>
      </c>
      <c r="AV11" s="3">
        <v>425915</v>
      </c>
      <c r="AW11" s="3">
        <v>15299.108888038973</v>
      </c>
      <c r="AX11" s="11">
        <f t="shared" si="14"/>
        <v>18.167871357909412</v>
      </c>
      <c r="AY11" s="6">
        <f t="shared" si="15"/>
        <v>8.78106706698787</v>
      </c>
      <c r="AZ11" s="3">
        <v>22453</v>
      </c>
      <c r="BA11" s="3">
        <v>10856.65609618703</v>
      </c>
      <c r="BB11" s="3">
        <v>1235863</v>
      </c>
      <c r="BC11" s="3">
        <v>17127.418842464882</v>
      </c>
    </row>
    <row r="12" spans="1:55" ht="12.75">
      <c r="A12" s="2" t="s">
        <v>8</v>
      </c>
      <c r="B12" s="11">
        <f t="shared" si="0"/>
        <v>83.1927964825634</v>
      </c>
      <c r="C12" s="6">
        <f t="shared" si="1"/>
        <v>39.52952536662409</v>
      </c>
      <c r="D12" s="3">
        <v>5525</v>
      </c>
      <c r="E12" s="3">
        <v>2676.7705697584543</v>
      </c>
      <c r="F12" s="3">
        <v>66412</v>
      </c>
      <c r="G12" s="3">
        <v>6283.311356931285</v>
      </c>
      <c r="H12" s="11">
        <f t="shared" si="2"/>
        <v>21.0070977256697</v>
      </c>
      <c r="I12" s="6">
        <f t="shared" si="3"/>
        <v>14.635612988693097</v>
      </c>
      <c r="J12" s="3">
        <v>4259</v>
      </c>
      <c r="K12" s="3">
        <v>2975.81843397745</v>
      </c>
      <c r="L12" s="3">
        <v>202741</v>
      </c>
      <c r="M12" s="3">
        <v>10749.12105168965</v>
      </c>
      <c r="N12" s="11">
        <f t="shared" si="4"/>
        <v>8.854587539205347</v>
      </c>
      <c r="O12" s="6">
        <f t="shared" si="5"/>
        <v>18.09693823736952</v>
      </c>
      <c r="P12" s="3">
        <v>1293</v>
      </c>
      <c r="Q12" s="3">
        <v>2643.879882554236</v>
      </c>
      <c r="R12" s="3">
        <v>146026</v>
      </c>
      <c r="S12" s="3">
        <v>9203.994340286288</v>
      </c>
      <c r="T12" s="11">
        <f t="shared" si="16"/>
        <v>24.696614860549285</v>
      </c>
      <c r="U12" s="6">
        <f t="shared" si="17"/>
        <v>32.615606668001135</v>
      </c>
      <c r="V12" s="3">
        <v>1276</v>
      </c>
      <c r="W12" s="3">
        <v>1690.7245744798292</v>
      </c>
      <c r="X12" s="3">
        <v>51667</v>
      </c>
      <c r="Y12" s="3">
        <v>5554.439038056279</v>
      </c>
      <c r="Z12" s="11">
        <f t="shared" si="6"/>
        <v>6.681903310795797</v>
      </c>
      <c r="AA12" s="6">
        <f t="shared" si="7"/>
        <v>18.78796031215456</v>
      </c>
      <c r="AB12" s="3">
        <v>1263</v>
      </c>
      <c r="AC12" s="3">
        <v>3551.942720980309</v>
      </c>
      <c r="AD12" s="3">
        <v>189018</v>
      </c>
      <c r="AE12" s="3">
        <v>10401.448260623281</v>
      </c>
      <c r="AF12" s="11">
        <f t="shared" si="8"/>
        <v>50.30852410909895</v>
      </c>
      <c r="AG12" s="6">
        <f t="shared" si="9"/>
        <v>30.5484118023527</v>
      </c>
      <c r="AH12" s="3">
        <v>5006</v>
      </c>
      <c r="AI12" s="3">
        <v>3064.0323404176074</v>
      </c>
      <c r="AJ12" s="3">
        <v>99506</v>
      </c>
      <c r="AK12" s="3">
        <v>7652.456251942529</v>
      </c>
      <c r="AL12" s="11">
        <f t="shared" si="10"/>
        <v>22.17871725001543</v>
      </c>
      <c r="AM12" s="6">
        <f t="shared" si="11"/>
        <v>16.08371563695055</v>
      </c>
      <c r="AN12" s="3">
        <v>7545</v>
      </c>
      <c r="AO12" s="3">
        <v>5479.86512676179</v>
      </c>
      <c r="AP12" s="3">
        <v>340191</v>
      </c>
      <c r="AQ12" s="3">
        <v>13618.090845293653</v>
      </c>
      <c r="AR12" s="11">
        <f t="shared" si="12"/>
        <v>21.727828534194728</v>
      </c>
      <c r="AS12" s="6">
        <f t="shared" si="13"/>
        <v>16.864105394325794</v>
      </c>
      <c r="AT12" s="3">
        <v>6269</v>
      </c>
      <c r="AU12" s="3">
        <v>4873.453697840988</v>
      </c>
      <c r="AV12" s="3">
        <v>288524</v>
      </c>
      <c r="AW12" s="3">
        <v>12648.023127746357</v>
      </c>
      <c r="AX12" s="11">
        <f t="shared" si="14"/>
        <v>24.65281914823199</v>
      </c>
      <c r="AY12" s="6">
        <f t="shared" si="15"/>
        <v>10.362840260456403</v>
      </c>
      <c r="AZ12" s="3">
        <v>18622</v>
      </c>
      <c r="BA12" s="3">
        <v>7836.600663664699</v>
      </c>
      <c r="BB12" s="3">
        <v>755370</v>
      </c>
      <c r="BC12" s="3">
        <v>15079.04819637494</v>
      </c>
    </row>
    <row r="13" spans="1:55" ht="12.75">
      <c r="A13" s="2" t="s">
        <v>9</v>
      </c>
      <c r="B13" s="11">
        <f t="shared" si="0"/>
        <v>49.95820986247246</v>
      </c>
      <c r="C13" s="6">
        <f t="shared" si="1"/>
        <v>46.53152170675725</v>
      </c>
      <c r="D13" s="3">
        <v>1315</v>
      </c>
      <c r="E13" s="3">
        <v>1240.4480634532829</v>
      </c>
      <c r="F13" s="3">
        <v>26322</v>
      </c>
      <c r="G13" s="3">
        <v>3931.120108411659</v>
      </c>
      <c r="H13" s="11">
        <f t="shared" si="2"/>
        <v>22.922680814543185</v>
      </c>
      <c r="I13" s="6">
        <f t="shared" si="3"/>
        <v>27.18515329369054</v>
      </c>
      <c r="J13" s="3">
        <v>1469</v>
      </c>
      <c r="K13" s="3">
        <v>1747.5580294013128</v>
      </c>
      <c r="L13" s="3">
        <v>64085</v>
      </c>
      <c r="M13" s="3">
        <v>5987.221696739983</v>
      </c>
      <c r="N13" s="11">
        <f t="shared" si="4"/>
        <v>20.981235649626562</v>
      </c>
      <c r="O13" s="6">
        <f t="shared" si="5"/>
        <v>39.63220820807468</v>
      </c>
      <c r="P13" s="3">
        <v>795</v>
      </c>
      <c r="Q13" s="3">
        <v>1504.913975946798</v>
      </c>
      <c r="R13" s="3">
        <v>37891</v>
      </c>
      <c r="S13" s="3">
        <v>4682.296059206728</v>
      </c>
      <c r="T13" s="11">
        <f t="shared" si="16"/>
        <v>11.509400808293798</v>
      </c>
      <c r="U13" s="6">
        <f t="shared" si="17"/>
        <v>71.4531584667685</v>
      </c>
      <c r="V13" s="3">
        <v>131</v>
      </c>
      <c r="W13" s="3">
        <v>813.8340447382377</v>
      </c>
      <c r="X13" s="3">
        <v>11382</v>
      </c>
      <c r="Y13" s="3">
        <v>2609.0811749348786</v>
      </c>
      <c r="Z13" s="11">
        <f t="shared" si="6"/>
        <v>3.461081777530758</v>
      </c>
      <c r="AA13" s="6">
        <f t="shared" si="7"/>
        <v>55.90862691807542</v>
      </c>
      <c r="AB13" s="3">
        <v>137</v>
      </c>
      <c r="AC13" s="3">
        <v>2213.093031709241</v>
      </c>
      <c r="AD13" s="3">
        <v>39583</v>
      </c>
      <c r="AE13" s="3">
        <v>4780.554290626403</v>
      </c>
      <c r="AF13" s="11">
        <f t="shared" si="8"/>
        <v>-8.700435021751089</v>
      </c>
      <c r="AG13" s="6">
        <f t="shared" si="9"/>
        <v>55.26704979931993</v>
      </c>
      <c r="AH13" s="3">
        <v>-174</v>
      </c>
      <c r="AI13" s="3">
        <v>1105.6909032930496</v>
      </c>
      <c r="AJ13" s="3">
        <v>19999</v>
      </c>
      <c r="AK13" s="3">
        <v>3440.108053087888</v>
      </c>
      <c r="AL13" s="11">
        <f t="shared" si="10"/>
        <v>1.3246152978975256</v>
      </c>
      <c r="AM13" s="6">
        <f t="shared" si="11"/>
        <v>42.73935629633107</v>
      </c>
      <c r="AN13" s="3">
        <v>94</v>
      </c>
      <c r="AO13" s="3">
        <v>3032.967058426451</v>
      </c>
      <c r="AP13" s="3">
        <v>70964</v>
      </c>
      <c r="AQ13" s="3">
        <v>6271.850711089349</v>
      </c>
      <c r="AR13" s="11">
        <f t="shared" si="12"/>
        <v>-0.6209929173240241</v>
      </c>
      <c r="AS13" s="6">
        <f t="shared" si="13"/>
        <v>46.85956978795841</v>
      </c>
      <c r="AT13" s="3">
        <v>-37</v>
      </c>
      <c r="AU13" s="3">
        <v>2791.989202365403</v>
      </c>
      <c r="AV13" s="3">
        <v>59582</v>
      </c>
      <c r="AW13" s="3">
        <v>5790.0850559110595</v>
      </c>
      <c r="AX13" s="11">
        <f t="shared" si="14"/>
        <v>18.433017835814155</v>
      </c>
      <c r="AY13" s="6">
        <f t="shared" si="15"/>
        <v>21.433735080801192</v>
      </c>
      <c r="AZ13" s="3">
        <v>3673</v>
      </c>
      <c r="BA13" s="3">
        <v>4273.262113070061</v>
      </c>
      <c r="BB13" s="3">
        <v>199262</v>
      </c>
      <c r="BC13" s="3">
        <v>7659.74657631118</v>
      </c>
    </row>
    <row r="14" spans="1:55" ht="12.75">
      <c r="A14" s="2" t="s">
        <v>218</v>
      </c>
      <c r="B14" s="11">
        <v>-44.02591897293042</v>
      </c>
      <c r="C14" s="6">
        <v>73.49995026249168</v>
      </c>
      <c r="D14" s="3">
        <v>-727</v>
      </c>
      <c r="E14" s="3">
        <v>1221.4167768415498</v>
      </c>
      <c r="F14" s="3">
        <v>16513</v>
      </c>
      <c r="G14" s="3">
        <v>3112.7063947089805</v>
      </c>
      <c r="H14" s="11">
        <v>-134.0230991337825</v>
      </c>
      <c r="I14" s="6">
        <v>60.089674043925946</v>
      </c>
      <c r="J14" s="3">
        <v>-3899</v>
      </c>
      <c r="K14" s="3">
        <v>1831.5905619501866</v>
      </c>
      <c r="L14" s="3">
        <v>29092</v>
      </c>
      <c r="M14" s="3">
        <v>4078.388705212884</v>
      </c>
      <c r="N14" s="11">
        <v>-37.976614133197764</v>
      </c>
      <c r="O14" s="6">
        <v>75.51260101026277</v>
      </c>
      <c r="P14" s="3">
        <v>-747</v>
      </c>
      <c r="Q14" s="3">
        <v>1490.8896829158755</v>
      </c>
      <c r="R14" s="3">
        <v>19670</v>
      </c>
      <c r="S14" s="3">
        <v>3386.333012848805</v>
      </c>
      <c r="T14" s="11">
        <v>-26.028213788992648</v>
      </c>
      <c r="U14" s="6">
        <v>197.90182859846658</v>
      </c>
      <c r="V14" s="3">
        <v>-131</v>
      </c>
      <c r="W14" s="3">
        <v>997.067094595444</v>
      </c>
      <c r="X14" s="3">
        <v>5033</v>
      </c>
      <c r="Y14" s="3">
        <v>1738.3875354007575</v>
      </c>
      <c r="Z14" s="11">
        <v>19.191540735190042</v>
      </c>
      <c r="AA14" s="6">
        <v>61.4501354742456</v>
      </c>
      <c r="AB14" s="3">
        <v>922</v>
      </c>
      <c r="AC14" s="3">
        <v>2953.832677492921</v>
      </c>
      <c r="AD14" s="3">
        <v>48042</v>
      </c>
      <c r="AE14" s="3">
        <v>5136.36739251543</v>
      </c>
      <c r="AF14" s="11">
        <v>130.18028564738938</v>
      </c>
      <c r="AG14" s="6">
        <v>51.58326429802423</v>
      </c>
      <c r="AH14" s="3">
        <v>5560</v>
      </c>
      <c r="AI14" s="3">
        <v>2292.557792973822</v>
      </c>
      <c r="AJ14" s="3">
        <v>42710</v>
      </c>
      <c r="AK14" s="3">
        <v>4870.90889596212</v>
      </c>
      <c r="AL14" s="11">
        <v>66.30474500182702</v>
      </c>
      <c r="AM14" s="6">
        <v>41.16680604376132</v>
      </c>
      <c r="AN14" s="3">
        <v>6351</v>
      </c>
      <c r="AO14" s="3">
        <v>3969.35827818868</v>
      </c>
      <c r="AP14" s="3">
        <v>95785</v>
      </c>
      <c r="AQ14" s="3">
        <v>6866.387914819934</v>
      </c>
      <c r="AR14" s="11">
        <v>71.42542313117066</v>
      </c>
      <c r="AS14" s="6">
        <v>42.75601750541176</v>
      </c>
      <c r="AT14" s="3">
        <v>6482</v>
      </c>
      <c r="AU14" s="3">
        <v>3909.8046755240853</v>
      </c>
      <c r="AV14" s="3">
        <v>90752</v>
      </c>
      <c r="AW14" s="3">
        <v>6724.179408651153</v>
      </c>
      <c r="AX14" s="11">
        <v>6.072271203278281</v>
      </c>
      <c r="AY14" s="6">
        <v>30.21911809044174</v>
      </c>
      <c r="AZ14" s="3">
        <v>978</v>
      </c>
      <c r="BA14" s="3">
        <v>4867.227113113277</v>
      </c>
      <c r="BB14" s="3">
        <v>161060</v>
      </c>
      <c r="BC14" s="3">
        <v>5990.964608712332</v>
      </c>
    </row>
    <row r="15" spans="1:55" ht="12.75">
      <c r="A15" s="2" t="s">
        <v>10</v>
      </c>
      <c r="B15" s="11">
        <f t="shared" si="0"/>
        <v>33.86790159145252</v>
      </c>
      <c r="C15" s="6">
        <f t="shared" si="1"/>
        <v>11.349475000603007</v>
      </c>
      <c r="D15" s="3">
        <v>17691</v>
      </c>
      <c r="E15" s="3">
        <v>5958.0810592106745</v>
      </c>
      <c r="F15" s="3">
        <v>522353</v>
      </c>
      <c r="G15" s="3">
        <v>17528.393094095754</v>
      </c>
      <c r="H15" s="11">
        <f t="shared" si="2"/>
        <v>31.128568506911446</v>
      </c>
      <c r="I15" s="6">
        <f t="shared" si="3"/>
        <v>6.666736161474192</v>
      </c>
      <c r="J15" s="3">
        <v>36225</v>
      </c>
      <c r="K15" s="3">
        <v>7799.237219770276</v>
      </c>
      <c r="L15" s="3">
        <v>1163722</v>
      </c>
      <c r="M15" s="3">
        <v>25659.81117616093</v>
      </c>
      <c r="N15" s="11">
        <f t="shared" si="4"/>
        <v>12.9468621645974</v>
      </c>
      <c r="O15" s="6">
        <f t="shared" si="5"/>
        <v>8.823707447731614</v>
      </c>
      <c r="P15" s="3">
        <v>11064</v>
      </c>
      <c r="Q15" s="3">
        <v>7545.950341491123</v>
      </c>
      <c r="R15" s="3">
        <v>854570</v>
      </c>
      <c r="S15" s="3">
        <v>22197.67805493458</v>
      </c>
      <c r="T15" s="11">
        <f t="shared" si="16"/>
        <v>14.137889982482525</v>
      </c>
      <c r="U15" s="6">
        <f t="shared" si="17"/>
        <v>9.829647453917346</v>
      </c>
      <c r="V15" s="3">
        <v>5819</v>
      </c>
      <c r="W15" s="3">
        <v>4051.789904196662</v>
      </c>
      <c r="X15" s="3">
        <v>411589</v>
      </c>
      <c r="Y15" s="3">
        <v>15610.450009441667</v>
      </c>
      <c r="Z15" s="11">
        <f t="shared" si="6"/>
        <v>26.94018031189084</v>
      </c>
      <c r="AA15" s="6">
        <f t="shared" si="7"/>
        <v>10.141960907826835</v>
      </c>
      <c r="AB15" s="3">
        <v>19459</v>
      </c>
      <c r="AC15" s="3">
        <v>7346.345606422284</v>
      </c>
      <c r="AD15" s="3">
        <v>722304</v>
      </c>
      <c r="AE15" s="3">
        <v>20489.271901343986</v>
      </c>
      <c r="AF15" s="11">
        <f t="shared" si="8"/>
        <v>48.87025409116049</v>
      </c>
      <c r="AG15" s="6">
        <f t="shared" si="9"/>
        <v>16.367286324903233</v>
      </c>
      <c r="AH15" s="3">
        <v>12017</v>
      </c>
      <c r="AI15" s="3">
        <v>4068.0352137579875</v>
      </c>
      <c r="AJ15" s="3">
        <v>245896</v>
      </c>
      <c r="AK15" s="3">
        <v>12124.711454341345</v>
      </c>
      <c r="AL15" s="11">
        <f t="shared" si="10"/>
        <v>27.02949508946658</v>
      </c>
      <c r="AM15" s="6">
        <f t="shared" si="11"/>
        <v>6.655830763177982</v>
      </c>
      <c r="AN15" s="3">
        <v>37295</v>
      </c>
      <c r="AO15" s="3">
        <v>9214.229801854033</v>
      </c>
      <c r="AP15" s="3">
        <v>1379789</v>
      </c>
      <c r="AQ15" s="3">
        <v>27753.60982597814</v>
      </c>
      <c r="AR15" s="11">
        <f t="shared" si="12"/>
        <v>32.50981202230944</v>
      </c>
      <c r="AS15" s="6">
        <f t="shared" si="13"/>
        <v>8.855721860671084</v>
      </c>
      <c r="AT15" s="3">
        <v>31476</v>
      </c>
      <c r="AU15" s="3">
        <v>8608.211922715134</v>
      </c>
      <c r="AV15" s="3">
        <v>968200</v>
      </c>
      <c r="AW15" s="3">
        <v>23545.9653675606</v>
      </c>
      <c r="AX15" s="11">
        <f t="shared" si="14"/>
        <v>26.087672946413587</v>
      </c>
      <c r="AY15" s="6">
        <f t="shared" si="15"/>
        <v>3.988474083829001</v>
      </c>
      <c r="AZ15" s="3">
        <v>102275</v>
      </c>
      <c r="BA15" s="3">
        <v>15658.07651455791</v>
      </c>
      <c r="BB15" s="3">
        <v>3920434</v>
      </c>
      <c r="BC15" s="3">
        <v>31462.43909790841</v>
      </c>
    </row>
    <row r="16" spans="1:55" ht="12.75">
      <c r="A16" s="2" t="s">
        <v>11</v>
      </c>
      <c r="B16" s="11">
        <f t="shared" si="0"/>
        <v>29.06920220109277</v>
      </c>
      <c r="C16" s="6">
        <f t="shared" si="1"/>
        <v>11.464104948695947</v>
      </c>
      <c r="D16" s="3">
        <v>10465</v>
      </c>
      <c r="E16" s="3">
        <v>4148.493874498309</v>
      </c>
      <c r="F16" s="3">
        <v>360003</v>
      </c>
      <c r="G16" s="3">
        <v>14470.645817898248</v>
      </c>
      <c r="H16" s="11">
        <f t="shared" si="2"/>
        <v>14.198717478392298</v>
      </c>
      <c r="I16" s="6">
        <f t="shared" si="3"/>
        <v>8.292537602163431</v>
      </c>
      <c r="J16" s="3">
        <v>9676</v>
      </c>
      <c r="K16" s="3">
        <v>5657.913083637817</v>
      </c>
      <c r="L16" s="3">
        <v>681470</v>
      </c>
      <c r="M16" s="3">
        <v>19527.094522891835</v>
      </c>
      <c r="N16" s="11">
        <f t="shared" si="4"/>
        <v>19.726945343483614</v>
      </c>
      <c r="O16" s="6">
        <f t="shared" si="5"/>
        <v>12.24486517271615</v>
      </c>
      <c r="P16" s="3">
        <v>10386</v>
      </c>
      <c r="Q16" s="3">
        <v>6455.8289852756325</v>
      </c>
      <c r="R16" s="3">
        <v>526488</v>
      </c>
      <c r="S16" s="3">
        <v>17326.42324155827</v>
      </c>
      <c r="T16" s="11">
        <f t="shared" si="16"/>
        <v>18.148909408841305</v>
      </c>
      <c r="U16" s="6">
        <f t="shared" si="17"/>
        <v>15.814021793757837</v>
      </c>
      <c r="V16" s="3">
        <v>2958</v>
      </c>
      <c r="W16" s="3">
        <v>2583.6396851631616</v>
      </c>
      <c r="X16" s="3">
        <v>162985</v>
      </c>
      <c r="Y16" s="3">
        <v>9849.462622140943</v>
      </c>
      <c r="Z16" s="11">
        <f t="shared" si="6"/>
        <v>9.636534390008816</v>
      </c>
      <c r="AA16" s="6">
        <f t="shared" si="7"/>
        <v>10.78073199161536</v>
      </c>
      <c r="AB16" s="3">
        <v>4679</v>
      </c>
      <c r="AC16" s="3">
        <v>5237.030209837441</v>
      </c>
      <c r="AD16" s="3">
        <v>485548</v>
      </c>
      <c r="AE16" s="3">
        <v>16680.19512362035</v>
      </c>
      <c r="AF16" s="11">
        <f t="shared" si="8"/>
        <v>23.428558477908595</v>
      </c>
      <c r="AG16" s="6">
        <f t="shared" si="9"/>
        <v>18.94150927570802</v>
      </c>
      <c r="AH16" s="3">
        <v>4135</v>
      </c>
      <c r="AI16" s="3">
        <v>3351.662508815588</v>
      </c>
      <c r="AJ16" s="3">
        <v>176494</v>
      </c>
      <c r="AK16" s="3">
        <v>10241.515983711333</v>
      </c>
      <c r="AL16" s="11">
        <f t="shared" si="10"/>
        <v>14.268623935943914</v>
      </c>
      <c r="AM16" s="6">
        <f t="shared" si="11"/>
        <v>8.174073167219776</v>
      </c>
      <c r="AN16" s="3">
        <v>11772</v>
      </c>
      <c r="AO16" s="3">
        <v>6750.672809135398</v>
      </c>
      <c r="AP16" s="3">
        <v>825027</v>
      </c>
      <c r="AQ16" s="3">
        <v>21295.1081107469</v>
      </c>
      <c r="AR16" s="11">
        <f t="shared" si="12"/>
        <v>13.313354741844172</v>
      </c>
      <c r="AS16" s="6">
        <f t="shared" si="13"/>
        <v>9.141179658188896</v>
      </c>
      <c r="AT16" s="3">
        <v>8814</v>
      </c>
      <c r="AU16" s="3">
        <v>6057.2800299309265</v>
      </c>
      <c r="AV16" s="3">
        <v>662042</v>
      </c>
      <c r="AW16" s="3">
        <v>19269.715733821595</v>
      </c>
      <c r="AX16" s="11">
        <f t="shared" si="14"/>
        <v>17.67622737765505</v>
      </c>
      <c r="AY16" s="6">
        <f t="shared" si="15"/>
        <v>4.928293811859205</v>
      </c>
      <c r="AZ16" s="3">
        <v>42299</v>
      </c>
      <c r="BA16" s="3">
        <v>11800.876126537174</v>
      </c>
      <c r="BB16" s="3">
        <v>2392988</v>
      </c>
      <c r="BC16" s="3">
        <v>23842.846499316554</v>
      </c>
    </row>
    <row r="17" spans="1:55" ht="12.75">
      <c r="A17" s="2" t="s">
        <v>12</v>
      </c>
      <c r="B17" s="11">
        <f t="shared" si="0"/>
        <v>-25.39981185324553</v>
      </c>
      <c r="C17" s="6">
        <f t="shared" si="1"/>
        <v>51.28148657099015</v>
      </c>
      <c r="D17" s="3">
        <v>-513</v>
      </c>
      <c r="E17" s="3">
        <v>1039.4788509753334</v>
      </c>
      <c r="F17" s="3">
        <v>20197</v>
      </c>
      <c r="G17" s="3">
        <v>3471.547921767146</v>
      </c>
      <c r="H17" s="11">
        <f t="shared" si="2"/>
        <v>10.751655947009695</v>
      </c>
      <c r="I17" s="6">
        <f t="shared" si="3"/>
        <v>30.255462283511758</v>
      </c>
      <c r="J17" s="3">
        <v>1008</v>
      </c>
      <c r="K17" s="3">
        <v>2837.612367422654</v>
      </c>
      <c r="L17" s="3">
        <v>93753</v>
      </c>
      <c r="M17" s="3">
        <v>7253.956828216662</v>
      </c>
      <c r="N17" s="11">
        <f t="shared" si="4"/>
        <v>-12.224443092610295</v>
      </c>
      <c r="O17" s="6">
        <f t="shared" si="5"/>
        <v>48.50724374928364</v>
      </c>
      <c r="P17" s="3">
        <v>-844</v>
      </c>
      <c r="Q17" s="3">
        <v>3349.9198905533544</v>
      </c>
      <c r="R17" s="3">
        <v>69042</v>
      </c>
      <c r="S17" s="3">
        <v>6290.681664812094</v>
      </c>
      <c r="T17" s="11">
        <f t="shared" si="16"/>
        <v>57.236411263916175</v>
      </c>
      <c r="U17" s="6">
        <f t="shared" si="17"/>
        <v>58.301572996528186</v>
      </c>
      <c r="V17" s="3">
        <v>1748</v>
      </c>
      <c r="W17" s="3">
        <v>1797.0777507178143</v>
      </c>
      <c r="X17" s="3">
        <v>30540</v>
      </c>
      <c r="Y17" s="3">
        <v>4251.017934723416</v>
      </c>
      <c r="Z17" s="11">
        <f t="shared" si="6"/>
        <v>15.509765407849386</v>
      </c>
      <c r="AA17" s="6">
        <f t="shared" si="7"/>
        <v>50.136245252062</v>
      </c>
      <c r="AB17" s="3">
        <v>837</v>
      </c>
      <c r="AC17" s="3">
        <v>2707.0447061094133</v>
      </c>
      <c r="AD17" s="3">
        <v>53966</v>
      </c>
      <c r="AE17" s="3">
        <v>5596.751871863536</v>
      </c>
      <c r="AF17" s="11">
        <f t="shared" si="8"/>
        <v>53.68386170330277</v>
      </c>
      <c r="AG17" s="6">
        <f t="shared" si="9"/>
        <v>62.352258180943124</v>
      </c>
      <c r="AH17" s="3">
        <v>972</v>
      </c>
      <c r="AI17" s="3">
        <v>1142.67980012994</v>
      </c>
      <c r="AJ17" s="3">
        <v>18106</v>
      </c>
      <c r="AK17" s="3">
        <v>3289.7079743656354</v>
      </c>
      <c r="AL17" s="11">
        <f t="shared" si="10"/>
        <v>34.66456164970959</v>
      </c>
      <c r="AM17" s="6">
        <f t="shared" si="11"/>
        <v>33.53582076753379</v>
      </c>
      <c r="AN17" s="3">
        <v>3557</v>
      </c>
      <c r="AO17" s="3">
        <v>3451.142086559897</v>
      </c>
      <c r="AP17" s="3">
        <v>102612</v>
      </c>
      <c r="AQ17" s="3">
        <v>7560.030946803596</v>
      </c>
      <c r="AR17" s="11">
        <f t="shared" si="12"/>
        <v>25.0999000999001</v>
      </c>
      <c r="AS17" s="6">
        <f t="shared" si="13"/>
        <v>39.900655481395134</v>
      </c>
      <c r="AT17" s="3">
        <v>1809</v>
      </c>
      <c r="AU17" s="3">
        <v>2880.229952147918</v>
      </c>
      <c r="AV17" s="3">
        <v>72072</v>
      </c>
      <c r="AW17" s="3">
        <v>6419.045659071265</v>
      </c>
      <c r="AX17" s="11">
        <f t="shared" si="14"/>
        <v>11.232335681573087</v>
      </c>
      <c r="AY17" s="6">
        <f t="shared" si="15"/>
        <v>19.59661162145146</v>
      </c>
      <c r="AZ17" s="3">
        <v>3208</v>
      </c>
      <c r="BA17" s="3">
        <v>5598.004085910888</v>
      </c>
      <c r="BB17" s="3">
        <v>285604</v>
      </c>
      <c r="BC17" s="3">
        <v>10028.478640076653</v>
      </c>
    </row>
    <row r="18" spans="1:55" ht="12.75">
      <c r="A18" s="2" t="s">
        <v>13</v>
      </c>
      <c r="B18" s="11">
        <f t="shared" si="0"/>
        <v>39.38145205828625</v>
      </c>
      <c r="C18" s="6">
        <f t="shared" si="1"/>
        <v>35.629471696788244</v>
      </c>
      <c r="D18" s="3">
        <v>1854</v>
      </c>
      <c r="E18" s="3">
        <v>1688.4409366705725</v>
      </c>
      <c r="F18" s="3">
        <v>47078</v>
      </c>
      <c r="G18" s="3">
        <v>4902.948546066048</v>
      </c>
      <c r="H18" s="11">
        <f t="shared" si="2"/>
        <v>50.53979073367899</v>
      </c>
      <c r="I18" s="6">
        <f t="shared" si="3"/>
        <v>27.852787162653907</v>
      </c>
      <c r="J18" s="3">
        <v>4864</v>
      </c>
      <c r="K18" s="3">
        <v>2703.053900822179</v>
      </c>
      <c r="L18" s="3">
        <v>96241</v>
      </c>
      <c r="M18" s="3">
        <v>6882.444070496173</v>
      </c>
      <c r="N18" s="11">
        <f t="shared" si="4"/>
        <v>12.157434699684845</v>
      </c>
      <c r="O18" s="6">
        <f t="shared" si="5"/>
        <v>29.22312132402633</v>
      </c>
      <c r="P18" s="3">
        <v>1192</v>
      </c>
      <c r="Q18" s="3">
        <v>2866.4820594022563</v>
      </c>
      <c r="R18" s="3">
        <v>98047</v>
      </c>
      <c r="S18" s="3">
        <v>6941.938489267211</v>
      </c>
      <c r="T18" s="11">
        <f t="shared" si="16"/>
        <v>-5.6157385601970935</v>
      </c>
      <c r="U18" s="6">
        <f t="shared" si="17"/>
        <v>46.39602137703672</v>
      </c>
      <c r="V18" s="3">
        <v>-155</v>
      </c>
      <c r="W18" s="3">
        <v>1280.7525964252422</v>
      </c>
      <c r="X18" s="3">
        <v>27601</v>
      </c>
      <c r="Y18" s="3">
        <v>3780.8981615530356</v>
      </c>
      <c r="Z18" s="11">
        <f t="shared" si="6"/>
        <v>19.946925361592942</v>
      </c>
      <c r="AA18" s="6">
        <f t="shared" si="7"/>
        <v>47.420373796547885</v>
      </c>
      <c r="AB18" s="3">
        <v>1135</v>
      </c>
      <c r="AC18" s="3">
        <v>2700.3925658364933</v>
      </c>
      <c r="AD18" s="3">
        <v>56901</v>
      </c>
      <c r="AE18" s="3">
        <v>5370.763210196125</v>
      </c>
      <c r="AF18" s="11">
        <f t="shared" si="8"/>
        <v>105.2925413130862</v>
      </c>
      <c r="AG18" s="6">
        <f t="shared" si="9"/>
        <v>112.46791812352741</v>
      </c>
      <c r="AH18" s="3">
        <v>1886</v>
      </c>
      <c r="AI18" s="3">
        <v>2040.0696018457313</v>
      </c>
      <c r="AJ18" s="3">
        <v>17912</v>
      </c>
      <c r="AK18" s="3">
        <v>3056.488234185715</v>
      </c>
      <c r="AL18" s="11">
        <f t="shared" si="10"/>
        <v>27.984455250258755</v>
      </c>
      <c r="AM18" s="6">
        <f t="shared" si="11"/>
        <v>38.55764867592261</v>
      </c>
      <c r="AN18" s="3">
        <v>2866</v>
      </c>
      <c r="AO18" s="3">
        <v>3953.8146474955047</v>
      </c>
      <c r="AP18" s="3">
        <v>102414</v>
      </c>
      <c r="AQ18" s="3">
        <v>7083.020784105</v>
      </c>
      <c r="AR18" s="11">
        <f t="shared" si="12"/>
        <v>40.38068250170425</v>
      </c>
      <c r="AS18" s="6">
        <f t="shared" si="13"/>
        <v>48.13178361777416</v>
      </c>
      <c r="AT18" s="3">
        <v>3021</v>
      </c>
      <c r="AU18" s="3">
        <v>3609.3463181717543</v>
      </c>
      <c r="AV18" s="3">
        <v>74813</v>
      </c>
      <c r="AW18" s="3">
        <v>6117.414986938293</v>
      </c>
      <c r="AX18" s="11">
        <f t="shared" si="14"/>
        <v>31.34562801791844</v>
      </c>
      <c r="AY18" s="6">
        <f t="shared" si="15"/>
        <v>17.26283124350874</v>
      </c>
      <c r="AZ18" s="3">
        <v>10776</v>
      </c>
      <c r="BA18" s="3">
        <v>5941.628051889482</v>
      </c>
      <c r="BB18" s="3">
        <v>343780</v>
      </c>
      <c r="BC18" s="3">
        <v>9206.218464389649</v>
      </c>
    </row>
    <row r="19" spans="1:55" ht="12.75">
      <c r="A19" s="2" t="s">
        <v>14</v>
      </c>
      <c r="B19" s="11">
        <f t="shared" si="0"/>
        <v>2.710298849125742</v>
      </c>
      <c r="C19" s="6">
        <f t="shared" si="1"/>
        <v>12.885652582088687</v>
      </c>
      <c r="D19" s="3">
        <v>946</v>
      </c>
      <c r="E19" s="3">
        <v>4497.7632948778</v>
      </c>
      <c r="F19" s="3">
        <v>349039</v>
      </c>
      <c r="G19" s="3">
        <v>14343.361280207188</v>
      </c>
      <c r="H19" s="11">
        <f t="shared" si="2"/>
        <v>-0.26611124473534725</v>
      </c>
      <c r="I19" s="6">
        <f t="shared" si="3"/>
        <v>6.989753872646947</v>
      </c>
      <c r="J19" s="3">
        <v>-208</v>
      </c>
      <c r="K19" s="3">
        <v>5463.390218971184</v>
      </c>
      <c r="L19" s="3">
        <v>781628</v>
      </c>
      <c r="M19" s="3">
        <v>21076.75757017723</v>
      </c>
      <c r="N19" s="11">
        <f t="shared" si="4"/>
        <v>17.115482470456264</v>
      </c>
      <c r="O19" s="6">
        <f t="shared" si="5"/>
        <v>8.098948097885732</v>
      </c>
      <c r="P19" s="3">
        <v>12008</v>
      </c>
      <c r="Q19" s="3">
        <v>5692.4562867886825</v>
      </c>
      <c r="R19" s="3">
        <v>701587</v>
      </c>
      <c r="S19" s="3">
        <v>20036.87616707463</v>
      </c>
      <c r="T19" s="11">
        <f t="shared" si="16"/>
        <v>-4.806946240532052</v>
      </c>
      <c r="U19" s="6">
        <f t="shared" si="17"/>
        <v>9.444153759589055</v>
      </c>
      <c r="V19" s="3">
        <v>-1301</v>
      </c>
      <c r="W19" s="3">
        <v>2556.785849484661</v>
      </c>
      <c r="X19" s="3">
        <v>270650</v>
      </c>
      <c r="Y19" s="3">
        <v>12671.296131099</v>
      </c>
      <c r="Z19" s="11">
        <f t="shared" si="6"/>
        <v>10.996434706600894</v>
      </c>
      <c r="AA19" s="6">
        <f t="shared" si="7"/>
        <v>8.191082439859052</v>
      </c>
      <c r="AB19" s="3">
        <v>7976</v>
      </c>
      <c r="AC19" s="3">
        <v>5945.418901158268</v>
      </c>
      <c r="AD19" s="3">
        <v>725326</v>
      </c>
      <c r="AE19" s="3">
        <v>20352.433813066862</v>
      </c>
      <c r="AF19" s="11">
        <f t="shared" si="8"/>
        <v>14.61714489207779</v>
      </c>
      <c r="AG19" s="6">
        <f t="shared" si="9"/>
        <v>18.447000715300504</v>
      </c>
      <c r="AH19" s="3">
        <v>4433</v>
      </c>
      <c r="AI19" s="3">
        <v>5597.921043755888</v>
      </c>
      <c r="AJ19" s="3">
        <v>303274</v>
      </c>
      <c r="AK19" s="3">
        <v>13395.279711355803</v>
      </c>
      <c r="AL19" s="11">
        <f t="shared" si="10"/>
        <v>8.54954781604772</v>
      </c>
      <c r="AM19" s="6">
        <f t="shared" si="11"/>
        <v>6.759903920200634</v>
      </c>
      <c r="AN19" s="3">
        <v>11108</v>
      </c>
      <c r="AO19" s="3">
        <v>8785.740995115322</v>
      </c>
      <c r="AP19" s="3">
        <v>1299250</v>
      </c>
      <c r="AQ19" s="3">
        <v>26563.786523179493</v>
      </c>
      <c r="AR19" s="11">
        <f t="shared" si="12"/>
        <v>12.06397044526541</v>
      </c>
      <c r="AS19" s="6">
        <f t="shared" si="13"/>
        <v>8.068638268954189</v>
      </c>
      <c r="AT19" s="3">
        <v>12409</v>
      </c>
      <c r="AU19" s="3">
        <v>8304.416995016869</v>
      </c>
      <c r="AV19" s="3">
        <v>1028600</v>
      </c>
      <c r="AW19" s="3">
        <v>23920.94140059889</v>
      </c>
      <c r="AX19" s="11">
        <f t="shared" si="14"/>
        <v>7.617426003607212</v>
      </c>
      <c r="AY19" s="6">
        <f t="shared" si="15"/>
        <v>4.231480056549827</v>
      </c>
      <c r="AZ19" s="3">
        <v>23854</v>
      </c>
      <c r="BA19" s="3">
        <v>13252.887892201079</v>
      </c>
      <c r="BB19" s="3">
        <v>3131504</v>
      </c>
      <c r="BC19" s="3">
        <v>30157.808909136424</v>
      </c>
    </row>
    <row r="20" spans="1:55" ht="12.75">
      <c r="A20" s="2" t="s">
        <v>15</v>
      </c>
      <c r="B20" s="11">
        <f t="shared" si="0"/>
        <v>25.69167821267752</v>
      </c>
      <c r="C20" s="6">
        <f t="shared" si="1"/>
        <v>14.209730848081021</v>
      </c>
      <c r="D20" s="3">
        <v>4747</v>
      </c>
      <c r="E20" s="3">
        <v>2637.373466087994</v>
      </c>
      <c r="F20" s="3">
        <v>184768</v>
      </c>
      <c r="G20" s="3">
        <v>9728.434816971741</v>
      </c>
      <c r="H20" s="11">
        <f t="shared" si="2"/>
        <v>6.853085870575334</v>
      </c>
      <c r="I20" s="6">
        <f t="shared" si="3"/>
        <v>8.820798395231984</v>
      </c>
      <c r="J20" s="3">
        <v>3112</v>
      </c>
      <c r="K20" s="3">
        <v>4006.8433158316784</v>
      </c>
      <c r="L20" s="3">
        <v>454102</v>
      </c>
      <c r="M20" s="3">
        <v>14898.890046289003</v>
      </c>
      <c r="N20" s="11">
        <f t="shared" si="4"/>
        <v>5.87876528987226</v>
      </c>
      <c r="O20" s="6">
        <f t="shared" si="5"/>
        <v>11.132403318040275</v>
      </c>
      <c r="P20" s="3">
        <v>2082</v>
      </c>
      <c r="Q20" s="3">
        <v>3943.379596488271</v>
      </c>
      <c r="R20" s="3">
        <v>354156</v>
      </c>
      <c r="S20" s="3">
        <v>13273.868841529806</v>
      </c>
      <c r="T20" s="11">
        <f t="shared" si="16"/>
        <v>-1.5549855722988137</v>
      </c>
      <c r="U20" s="6">
        <f t="shared" si="17"/>
        <v>16.341611337118884</v>
      </c>
      <c r="V20" s="3">
        <v>-194</v>
      </c>
      <c r="W20" s="3">
        <v>2038.8177111686566</v>
      </c>
      <c r="X20" s="3">
        <v>124760</v>
      </c>
      <c r="Y20" s="3">
        <v>8034.6323957672685</v>
      </c>
      <c r="Z20" s="11">
        <f t="shared" si="6"/>
        <v>-19.062271062271062</v>
      </c>
      <c r="AA20" s="6">
        <f t="shared" si="7"/>
        <v>17.63879111552069</v>
      </c>
      <c r="AB20" s="3">
        <v>-5204</v>
      </c>
      <c r="AC20" s="3">
        <v>4820.584283375305</v>
      </c>
      <c r="AD20" s="3">
        <v>273000</v>
      </c>
      <c r="AE20" s="3">
        <v>11736.458263012311</v>
      </c>
      <c r="AF20" s="11">
        <f t="shared" si="8"/>
        <v>-33.95952804693165</v>
      </c>
      <c r="AG20" s="6">
        <f t="shared" si="9"/>
        <v>38.547544794051106</v>
      </c>
      <c r="AH20" s="3">
        <v>-2576</v>
      </c>
      <c r="AI20" s="3">
        <v>2931.8173936996827</v>
      </c>
      <c r="AJ20" s="3">
        <v>75855</v>
      </c>
      <c r="AK20" s="3">
        <v>6290.6573016035245</v>
      </c>
      <c r="AL20" s="11">
        <f t="shared" si="10"/>
        <v>-16.836459993876883</v>
      </c>
      <c r="AM20" s="6">
        <f t="shared" si="11"/>
        <v>13.391615031159072</v>
      </c>
      <c r="AN20" s="3">
        <v>-7974</v>
      </c>
      <c r="AO20" s="3">
        <v>6347.62332099582</v>
      </c>
      <c r="AP20" s="3">
        <v>473615</v>
      </c>
      <c r="AQ20" s="3">
        <v>15189.22540324398</v>
      </c>
      <c r="AR20" s="11">
        <f t="shared" si="12"/>
        <v>-22.301529288672942</v>
      </c>
      <c r="AS20" s="6">
        <f t="shared" si="13"/>
        <v>16.696838414598883</v>
      </c>
      <c r="AT20" s="3">
        <v>-7780</v>
      </c>
      <c r="AU20" s="3">
        <v>5832.1874909098215</v>
      </c>
      <c r="AV20" s="3">
        <v>348855</v>
      </c>
      <c r="AW20" s="3">
        <v>13180.248424890051</v>
      </c>
      <c r="AX20" s="11">
        <f t="shared" si="14"/>
        <v>1.3411598339334574</v>
      </c>
      <c r="AY20" s="6">
        <f t="shared" si="15"/>
        <v>6.497680727888067</v>
      </c>
      <c r="AZ20" s="3">
        <v>1967</v>
      </c>
      <c r="BA20" s="3">
        <v>9529.799213663948</v>
      </c>
      <c r="BB20" s="3">
        <v>1466641</v>
      </c>
      <c r="BC20" s="3">
        <v>19051.392817330845</v>
      </c>
    </row>
    <row r="21" spans="1:55" ht="12.75">
      <c r="A21" s="2" t="s">
        <v>16</v>
      </c>
      <c r="B21" s="11">
        <f t="shared" si="0"/>
        <v>14.240629626743551</v>
      </c>
      <c r="C21" s="6">
        <f t="shared" si="1"/>
        <v>60.99963144929597</v>
      </c>
      <c r="D21" s="3">
        <v>731</v>
      </c>
      <c r="E21" s="3">
        <v>3132.2228185826757</v>
      </c>
      <c r="F21" s="3">
        <v>51332</v>
      </c>
      <c r="G21" s="3">
        <v>5528.887201340917</v>
      </c>
      <c r="H21" s="11">
        <f t="shared" si="2"/>
        <v>-2.2708148421380243</v>
      </c>
      <c r="I21" s="6">
        <f t="shared" si="3"/>
        <v>20.112297241929237</v>
      </c>
      <c r="J21" s="3">
        <v>-394</v>
      </c>
      <c r="K21" s="3">
        <v>3489.6772510147703</v>
      </c>
      <c r="L21" s="3">
        <v>173506</v>
      </c>
      <c r="M21" s="3">
        <v>9940.361680489399</v>
      </c>
      <c r="N21" s="11">
        <f t="shared" si="4"/>
        <v>-14.47120024766148</v>
      </c>
      <c r="O21" s="6">
        <f t="shared" si="5"/>
        <v>19.57818753611456</v>
      </c>
      <c r="P21" s="3">
        <v>-2384</v>
      </c>
      <c r="Q21" s="3">
        <v>3228.3844932489064</v>
      </c>
      <c r="R21" s="3">
        <v>164741</v>
      </c>
      <c r="S21" s="3">
        <v>9701.886719778155</v>
      </c>
      <c r="T21" s="11">
        <f t="shared" si="16"/>
        <v>-6.793902292641939</v>
      </c>
      <c r="U21" s="6">
        <f t="shared" si="17"/>
        <v>18.637399867097965</v>
      </c>
      <c r="V21" s="3">
        <v>-566</v>
      </c>
      <c r="W21" s="3">
        <v>1553.4105934604024</v>
      </c>
      <c r="X21" s="3">
        <v>83310</v>
      </c>
      <c r="Y21" s="3">
        <v>7003.1786817797765</v>
      </c>
      <c r="Z21" s="11">
        <f t="shared" si="6"/>
        <v>9.546839970780121</v>
      </c>
      <c r="AA21" s="6">
        <f t="shared" si="7"/>
        <v>24.935560042340807</v>
      </c>
      <c r="AB21" s="3">
        <v>1516</v>
      </c>
      <c r="AC21" s="3">
        <v>3960.7135607109985</v>
      </c>
      <c r="AD21" s="3">
        <v>158796</v>
      </c>
      <c r="AE21" s="3">
        <v>9535.767621197558</v>
      </c>
      <c r="AF21" s="11">
        <f t="shared" si="8"/>
        <v>-35.61578697099382</v>
      </c>
      <c r="AG21" s="6">
        <f t="shared" si="9"/>
        <v>48.05486109311274</v>
      </c>
      <c r="AH21" s="3">
        <v>-1498</v>
      </c>
      <c r="AI21" s="3">
        <v>2029.0578725728844</v>
      </c>
      <c r="AJ21" s="3">
        <v>42060</v>
      </c>
      <c r="AK21" s="3">
        <v>5012.991131858076</v>
      </c>
      <c r="AL21" s="11">
        <f t="shared" si="10"/>
        <v>-1.9284502720240986</v>
      </c>
      <c r="AM21" s="6">
        <f t="shared" si="11"/>
        <v>17.313164309259747</v>
      </c>
      <c r="AN21" s="3">
        <v>-548</v>
      </c>
      <c r="AO21" s="3">
        <v>4919.871282881799</v>
      </c>
      <c r="AP21" s="3">
        <v>284166</v>
      </c>
      <c r="AQ21" s="3">
        <v>12455.353677229146</v>
      </c>
      <c r="AR21" s="11">
        <f t="shared" si="12"/>
        <v>0.08961644162982435</v>
      </c>
      <c r="AS21" s="6">
        <f t="shared" si="13"/>
        <v>22.0328082727565</v>
      </c>
      <c r="AT21" s="3">
        <v>18</v>
      </c>
      <c r="AU21" s="3">
        <v>4425.421841163846</v>
      </c>
      <c r="AV21" s="3">
        <v>200856</v>
      </c>
      <c r="AW21" s="3">
        <v>10640.340721035742</v>
      </c>
      <c r="AX21" s="11">
        <f t="shared" si="14"/>
        <v>-3.851605577777943</v>
      </c>
      <c r="AY21" s="6">
        <f t="shared" si="15"/>
        <v>11.26974637399965</v>
      </c>
      <c r="AZ21" s="3">
        <v>-2595</v>
      </c>
      <c r="BA21" s="3">
        <v>7593.130292269124</v>
      </c>
      <c r="BB21" s="3">
        <v>673745</v>
      </c>
      <c r="BC21" s="3">
        <v>14129.347142350618</v>
      </c>
    </row>
    <row r="22" spans="1:55" ht="12.75">
      <c r="A22" s="2" t="s">
        <v>17</v>
      </c>
      <c r="B22" s="11">
        <f t="shared" si="0"/>
        <v>13.762888879054742</v>
      </c>
      <c r="C22" s="6">
        <f t="shared" si="1"/>
        <v>18.915317781589017</v>
      </c>
      <c r="D22" s="3">
        <v>933</v>
      </c>
      <c r="E22" s="3">
        <v>1284.5091569350527</v>
      </c>
      <c r="F22" s="3">
        <v>67791</v>
      </c>
      <c r="G22" s="3">
        <v>5485.872791357993</v>
      </c>
      <c r="H22" s="11">
        <f t="shared" si="2"/>
        <v>2.33350336247281</v>
      </c>
      <c r="I22" s="6">
        <f t="shared" si="3"/>
        <v>20.76698796202634</v>
      </c>
      <c r="J22" s="3">
        <v>398</v>
      </c>
      <c r="K22" s="3">
        <v>3542.05260189978</v>
      </c>
      <c r="L22" s="3">
        <v>170559</v>
      </c>
      <c r="M22" s="3">
        <v>8527.983624994064</v>
      </c>
      <c r="N22" s="11">
        <f t="shared" si="4"/>
        <v>1.2799403896306802</v>
      </c>
      <c r="O22" s="6">
        <f t="shared" si="5"/>
        <v>17.765655739474173</v>
      </c>
      <c r="P22" s="3">
        <v>213</v>
      </c>
      <c r="Q22" s="3">
        <v>2956.4735268982204</v>
      </c>
      <c r="R22" s="3">
        <v>166414</v>
      </c>
      <c r="S22" s="3">
        <v>8430.703633855856</v>
      </c>
      <c r="T22" s="11">
        <f t="shared" si="16"/>
        <v>13.215859030837004</v>
      </c>
      <c r="U22" s="6">
        <f t="shared" si="17"/>
        <v>39.582872226054015</v>
      </c>
      <c r="V22" s="3">
        <v>855</v>
      </c>
      <c r="W22" s="3">
        <v>2561.7943253216094</v>
      </c>
      <c r="X22" s="3">
        <v>64695</v>
      </c>
      <c r="Y22" s="3">
        <v>5362.327075328286</v>
      </c>
      <c r="Z22" s="11">
        <f t="shared" si="6"/>
        <v>-31.961474094060588</v>
      </c>
      <c r="AA22" s="6">
        <f t="shared" si="7"/>
        <v>24.47757441006982</v>
      </c>
      <c r="AB22" s="3">
        <v>-4679</v>
      </c>
      <c r="AC22" s="3">
        <v>3592.366911835426</v>
      </c>
      <c r="AD22" s="3">
        <v>146395</v>
      </c>
      <c r="AE22" s="3">
        <v>7938.924183979764</v>
      </c>
      <c r="AF22" s="11">
        <f t="shared" si="8"/>
        <v>-8.651766402307137</v>
      </c>
      <c r="AG22" s="6">
        <f t="shared" si="9"/>
        <v>43.86393981669101</v>
      </c>
      <c r="AH22" s="3">
        <v>-408</v>
      </c>
      <c r="AI22" s="3">
        <v>2068.9174261555245</v>
      </c>
      <c r="AJ22" s="3">
        <v>47158</v>
      </c>
      <c r="AK22" s="3">
        <v>4593.59367052963</v>
      </c>
      <c r="AL22" s="11">
        <f t="shared" si="10"/>
        <v>-16.38734859514885</v>
      </c>
      <c r="AM22" s="6">
        <f t="shared" si="11"/>
        <v>19.343298323650274</v>
      </c>
      <c r="AN22" s="3">
        <v>-4232</v>
      </c>
      <c r="AO22" s="3">
        <v>4998.223319665699</v>
      </c>
      <c r="AP22" s="3">
        <v>258248</v>
      </c>
      <c r="AQ22" s="3">
        <v>10307.92971468066</v>
      </c>
      <c r="AR22" s="11">
        <f t="shared" si="12"/>
        <v>-26.28220694073458</v>
      </c>
      <c r="AS22" s="6">
        <f t="shared" si="13"/>
        <v>21.310772478108394</v>
      </c>
      <c r="AT22" s="3">
        <v>-5087</v>
      </c>
      <c r="AU22" s="3">
        <v>4131.60523861489</v>
      </c>
      <c r="AV22" s="3">
        <v>193553</v>
      </c>
      <c r="AW22" s="3">
        <v>9042.777022053586</v>
      </c>
      <c r="AX22" s="11">
        <f t="shared" si="14"/>
        <v>-4.05422526289117</v>
      </c>
      <c r="AY22" s="6">
        <f t="shared" si="15"/>
        <v>10.752161878728122</v>
      </c>
      <c r="AZ22" s="3">
        <v>-2688</v>
      </c>
      <c r="BA22" s="3">
        <v>7128.999717220152</v>
      </c>
      <c r="BB22" s="3">
        <v>663012</v>
      </c>
      <c r="BC22" s="3">
        <v>12748.632154333578</v>
      </c>
    </row>
    <row r="23" spans="1:55" ht="12.75">
      <c r="A23" s="2" t="s">
        <v>18</v>
      </c>
      <c r="B23" s="11">
        <f t="shared" si="0"/>
        <v>16.485863158793883</v>
      </c>
      <c r="C23" s="6">
        <f t="shared" si="1"/>
        <v>17.894090947418057</v>
      </c>
      <c r="D23" s="3">
        <v>2123</v>
      </c>
      <c r="E23" s="3">
        <v>2308.228841530882</v>
      </c>
      <c r="F23" s="3">
        <v>128777</v>
      </c>
      <c r="G23" s="3">
        <v>8116.3246605564</v>
      </c>
      <c r="H23" s="11">
        <f t="shared" si="2"/>
        <v>17.461180773874272</v>
      </c>
      <c r="I23" s="6">
        <f t="shared" si="3"/>
        <v>11.249201760995028</v>
      </c>
      <c r="J23" s="3">
        <v>5843</v>
      </c>
      <c r="K23" s="3">
        <v>3770.8619667457992</v>
      </c>
      <c r="L23" s="3">
        <v>334628</v>
      </c>
      <c r="M23" s="3">
        <v>12736.777283480358</v>
      </c>
      <c r="N23" s="11">
        <f t="shared" si="4"/>
        <v>16.04708238596722</v>
      </c>
      <c r="O23" s="6">
        <f t="shared" si="5"/>
        <v>16.67257317357144</v>
      </c>
      <c r="P23" s="3">
        <v>3910</v>
      </c>
      <c r="Q23" s="3">
        <v>4066.239140609539</v>
      </c>
      <c r="R23" s="3">
        <v>243658</v>
      </c>
      <c r="S23" s="3">
        <v>11000.179097973874</v>
      </c>
      <c r="T23" s="11">
        <f t="shared" si="16"/>
        <v>2.2394549071460053</v>
      </c>
      <c r="U23" s="6">
        <f t="shared" si="17"/>
        <v>23.26974533196247</v>
      </c>
      <c r="V23" s="3">
        <v>188</v>
      </c>
      <c r="W23" s="3">
        <v>1953.5276021213522</v>
      </c>
      <c r="X23" s="3">
        <v>83949</v>
      </c>
      <c r="Y23" s="3">
        <v>6590.32225925873</v>
      </c>
      <c r="Z23" s="11">
        <f t="shared" si="6"/>
        <v>7.857452606098263</v>
      </c>
      <c r="AA23" s="6">
        <f t="shared" si="7"/>
        <v>20.87842588801661</v>
      </c>
      <c r="AB23" s="3">
        <v>1214</v>
      </c>
      <c r="AC23" s="3">
        <v>3226.530743751716</v>
      </c>
      <c r="AD23" s="3">
        <v>154503</v>
      </c>
      <c r="AE23" s="3">
        <v>8861.047794214386</v>
      </c>
      <c r="AF23" s="11">
        <f t="shared" si="8"/>
        <v>-0.46619297173906055</v>
      </c>
      <c r="AG23" s="6">
        <f t="shared" si="9"/>
        <v>31.317720036876477</v>
      </c>
      <c r="AH23" s="3">
        <v>-29</v>
      </c>
      <c r="AI23" s="3">
        <v>1948.1518976006464</v>
      </c>
      <c r="AJ23" s="3">
        <v>62206</v>
      </c>
      <c r="AK23" s="3">
        <v>5688.497707161809</v>
      </c>
      <c r="AL23" s="11">
        <f t="shared" si="10"/>
        <v>4.566650479947316</v>
      </c>
      <c r="AM23" s="6">
        <f t="shared" si="11"/>
        <v>14.882716411653604</v>
      </c>
      <c r="AN23" s="3">
        <v>1373</v>
      </c>
      <c r="AO23" s="3">
        <v>4474.950486960722</v>
      </c>
      <c r="AP23" s="3">
        <v>300658</v>
      </c>
      <c r="AQ23" s="3">
        <v>12127.825227916848</v>
      </c>
      <c r="AR23" s="11">
        <f t="shared" si="12"/>
        <v>5.468162374428381</v>
      </c>
      <c r="AS23" s="6">
        <f t="shared" si="13"/>
        <v>17.723034149829367</v>
      </c>
      <c r="AT23" s="3">
        <v>1185</v>
      </c>
      <c r="AU23" s="3">
        <v>3841.162860645198</v>
      </c>
      <c r="AV23" s="3">
        <v>216709</v>
      </c>
      <c r="AW23" s="3">
        <v>10410.549145625628</v>
      </c>
      <c r="AX23" s="11">
        <f t="shared" si="14"/>
        <v>13.147488243273683</v>
      </c>
      <c r="AY23" s="6">
        <f t="shared" si="15"/>
        <v>7.7329253348892415</v>
      </c>
      <c r="AZ23" s="3">
        <v>13249</v>
      </c>
      <c r="BA23" s="3">
        <v>7795.372325200381</v>
      </c>
      <c r="BB23" s="3">
        <v>1007721</v>
      </c>
      <c r="BC23" s="3">
        <v>15722.182079429604</v>
      </c>
    </row>
    <row r="24" spans="1:55" ht="12.75">
      <c r="A24" s="2" t="s">
        <v>19</v>
      </c>
      <c r="B24" s="11">
        <f t="shared" si="0"/>
        <v>-40.74858712666512</v>
      </c>
      <c r="C24" s="6">
        <f t="shared" si="1"/>
        <v>21.38401621905276</v>
      </c>
      <c r="D24" s="3">
        <v>-6482</v>
      </c>
      <c r="E24" s="3">
        <v>3424.2353439125645</v>
      </c>
      <c r="F24" s="3">
        <v>159073</v>
      </c>
      <c r="G24" s="3">
        <v>9642.092562000473</v>
      </c>
      <c r="H24" s="11">
        <f t="shared" si="2"/>
        <v>-28.8332113254776</v>
      </c>
      <c r="I24" s="6">
        <f t="shared" si="3"/>
        <v>12.956560474980702</v>
      </c>
      <c r="J24" s="3">
        <v>-9768</v>
      </c>
      <c r="K24" s="3">
        <v>4407.288712717831</v>
      </c>
      <c r="L24" s="3">
        <v>338776</v>
      </c>
      <c r="M24" s="3">
        <v>13768.87060696078</v>
      </c>
      <c r="N24" s="11">
        <f t="shared" si="4"/>
        <v>-25.141354845680123</v>
      </c>
      <c r="O24" s="6">
        <f t="shared" si="5"/>
        <v>12.521939256176898</v>
      </c>
      <c r="P24" s="3">
        <v>-6981</v>
      </c>
      <c r="Q24" s="3">
        <v>3491.274688204868</v>
      </c>
      <c r="R24" s="3">
        <v>277670</v>
      </c>
      <c r="S24" s="3">
        <v>12559.130646190979</v>
      </c>
      <c r="T24" s="11">
        <f t="shared" si="16"/>
        <v>-36.97857190837644</v>
      </c>
      <c r="U24" s="6">
        <f t="shared" si="17"/>
        <v>23.04277166404647</v>
      </c>
      <c r="V24" s="3">
        <v>-2202</v>
      </c>
      <c r="W24" s="3">
        <v>1389.7871251112524</v>
      </c>
      <c r="X24" s="3">
        <v>59548</v>
      </c>
      <c r="Y24" s="3">
        <v>5968.412430161468</v>
      </c>
      <c r="Z24" s="11">
        <f t="shared" si="6"/>
        <v>-39.421968734300656</v>
      </c>
      <c r="AA24" s="6">
        <f t="shared" si="7"/>
        <v>23.372067514178397</v>
      </c>
      <c r="AB24" s="3">
        <v>-6670</v>
      </c>
      <c r="AC24" s="3">
        <v>3973.7741866045935</v>
      </c>
      <c r="AD24" s="3">
        <v>169195</v>
      </c>
      <c r="AE24" s="3">
        <v>9932.220528387177</v>
      </c>
      <c r="AF24" s="11">
        <f t="shared" si="8"/>
        <v>-24.538101319710513</v>
      </c>
      <c r="AG24" s="6">
        <f t="shared" si="9"/>
        <v>31.11801652574801</v>
      </c>
      <c r="AH24" s="3">
        <v>-1441</v>
      </c>
      <c r="AI24" s="3">
        <v>1833.184974913879</v>
      </c>
      <c r="AJ24" s="3">
        <v>58725</v>
      </c>
      <c r="AK24" s="3">
        <v>5927.588417222228</v>
      </c>
      <c r="AL24" s="11">
        <f t="shared" si="10"/>
        <v>-35.875297424408984</v>
      </c>
      <c r="AM24" s="6">
        <f t="shared" si="11"/>
        <v>17.198861526809846</v>
      </c>
      <c r="AN24" s="3">
        <v>-10313</v>
      </c>
      <c r="AO24" s="3">
        <v>4965.280906026365</v>
      </c>
      <c r="AP24" s="3">
        <v>287468</v>
      </c>
      <c r="AQ24" s="3">
        <v>12763.550636743572</v>
      </c>
      <c r="AR24" s="11">
        <f t="shared" si="12"/>
        <v>-35.58704808704809</v>
      </c>
      <c r="AS24" s="6">
        <f t="shared" si="13"/>
        <v>19.450822797917855</v>
      </c>
      <c r="AT24" s="3">
        <v>-8111</v>
      </c>
      <c r="AU24" s="3">
        <v>4451.909012420964</v>
      </c>
      <c r="AV24" s="3">
        <v>227920</v>
      </c>
      <c r="AW24" s="3">
        <v>11447.201550113568</v>
      </c>
      <c r="AX24" s="11">
        <f t="shared" si="14"/>
        <v>-31.556359579185823</v>
      </c>
      <c r="AY24" s="6">
        <f t="shared" si="15"/>
        <v>8.001569553086522</v>
      </c>
      <c r="AZ24" s="3">
        <v>-33544</v>
      </c>
      <c r="BA24" s="3">
        <v>8520.927054141468</v>
      </c>
      <c r="BB24" s="3">
        <v>1062987</v>
      </c>
      <c r="BC24" s="3">
        <v>16207.223002349605</v>
      </c>
    </row>
    <row r="25" spans="1:55" ht="12.75">
      <c r="A25" s="2" t="s">
        <v>20</v>
      </c>
      <c r="B25" s="9"/>
      <c r="C25" s="9"/>
      <c r="D25" s="12"/>
      <c r="E25" s="12"/>
      <c r="F25" s="3">
        <v>18676</v>
      </c>
      <c r="G25" s="3">
        <v>3563.510181882463</v>
      </c>
      <c r="H25" s="11">
        <f t="shared" si="2"/>
        <v>-5.532650361601669</v>
      </c>
      <c r="I25" s="6">
        <f t="shared" si="3"/>
        <v>12.831595365230728</v>
      </c>
      <c r="J25" s="3">
        <v>-573</v>
      </c>
      <c r="K25" s="3">
        <v>1329.6861583659506</v>
      </c>
      <c r="L25" s="3">
        <v>103567</v>
      </c>
      <c r="M25" s="3">
        <v>8104.900934982442</v>
      </c>
      <c r="N25" s="11">
        <f t="shared" si="4"/>
        <v>26.235670570691852</v>
      </c>
      <c r="O25" s="6">
        <f t="shared" si="5"/>
        <v>35.772775663929124</v>
      </c>
      <c r="P25" s="3">
        <v>1689</v>
      </c>
      <c r="Q25" s="3">
        <v>2309.2760374465847</v>
      </c>
      <c r="R25" s="3">
        <v>64378</v>
      </c>
      <c r="S25" s="3">
        <v>6495.412523626098</v>
      </c>
      <c r="T25" s="9"/>
      <c r="U25" s="9"/>
      <c r="V25" s="12"/>
      <c r="W25" s="12"/>
      <c r="X25" s="3">
        <v>24994</v>
      </c>
      <c r="Y25" s="3">
        <v>4112.118917812582</v>
      </c>
      <c r="Z25" s="11">
        <f t="shared" si="6"/>
        <v>-15.487689737816835</v>
      </c>
      <c r="AA25" s="6">
        <f t="shared" si="7"/>
        <v>56.71570072362497</v>
      </c>
      <c r="AB25" s="3">
        <v>-853</v>
      </c>
      <c r="AC25" s="3">
        <v>3125.070053314805</v>
      </c>
      <c r="AD25" s="3">
        <v>55076</v>
      </c>
      <c r="AE25" s="3">
        <v>6030.747435064205</v>
      </c>
      <c r="AF25" s="11">
        <f t="shared" si="8"/>
        <v>-36.031445625272966</v>
      </c>
      <c r="AG25" s="6">
        <f t="shared" si="9"/>
        <v>60.30948702827328</v>
      </c>
      <c r="AH25" s="3">
        <v>-495</v>
      </c>
      <c r="AI25" s="3">
        <v>835.8465015330268</v>
      </c>
      <c r="AJ25" s="3">
        <v>13738</v>
      </c>
      <c r="AK25" s="3">
        <v>3062.2780898430706</v>
      </c>
      <c r="AL25" s="11">
        <f t="shared" si="10"/>
        <v>-11.363636363636363</v>
      </c>
      <c r="AM25" s="6">
        <f t="shared" si="11"/>
        <v>37.07578672589592</v>
      </c>
      <c r="AN25" s="3">
        <v>-1066</v>
      </c>
      <c r="AO25" s="3">
        <v>3479.118923915939</v>
      </c>
      <c r="AP25" s="3">
        <v>93808</v>
      </c>
      <c r="AQ25" s="3">
        <v>7745.457909245549</v>
      </c>
      <c r="AR25" s="11">
        <f t="shared" si="12"/>
        <v>-19.589037114540645</v>
      </c>
      <c r="AS25" s="6">
        <f t="shared" si="13"/>
        <v>46.52005424853599</v>
      </c>
      <c r="AT25" s="3">
        <v>-1348</v>
      </c>
      <c r="AU25" s="3">
        <v>3203.9229502673747</v>
      </c>
      <c r="AV25" s="3">
        <v>68814</v>
      </c>
      <c r="AW25" s="3">
        <v>6703.230606902286</v>
      </c>
      <c r="AX25" s="11">
        <f t="shared" si="14"/>
        <v>-1.3372368763572955</v>
      </c>
      <c r="AY25" s="6">
        <f t="shared" si="15"/>
        <v>18.45373676261272</v>
      </c>
      <c r="AZ25" s="3">
        <v>-375</v>
      </c>
      <c r="BA25" s="3">
        <v>5174.980190288172</v>
      </c>
      <c r="BB25" s="3">
        <v>280429</v>
      </c>
      <c r="BC25" s="3">
        <v>9990.234522825911</v>
      </c>
    </row>
    <row r="26" spans="1:55" ht="12.75">
      <c r="A26" s="2" t="s">
        <v>21</v>
      </c>
      <c r="B26" s="11">
        <f t="shared" si="0"/>
        <v>31.43738414547201</v>
      </c>
      <c r="C26" s="6">
        <f t="shared" si="1"/>
        <v>17.758350710444592</v>
      </c>
      <c r="D26" s="3">
        <v>4189</v>
      </c>
      <c r="E26" s="3">
        <v>2382.6883544905745</v>
      </c>
      <c r="F26" s="3">
        <v>133249</v>
      </c>
      <c r="G26" s="3">
        <v>8878.776486244658</v>
      </c>
      <c r="H26" s="11">
        <f t="shared" si="2"/>
        <v>8.853422264570431</v>
      </c>
      <c r="I26" s="6">
        <f t="shared" si="3"/>
        <v>13.454006984866215</v>
      </c>
      <c r="J26" s="3">
        <v>2899</v>
      </c>
      <c r="K26" s="3">
        <v>4407.094031842298</v>
      </c>
      <c r="L26" s="3">
        <v>327444</v>
      </c>
      <c r="M26" s="3">
        <v>13662.028388057808</v>
      </c>
      <c r="N26" s="11">
        <f t="shared" si="4"/>
        <v>31.214402849535364</v>
      </c>
      <c r="O26" s="6">
        <f t="shared" si="5"/>
        <v>16.492858135845687</v>
      </c>
      <c r="P26" s="3">
        <v>8851</v>
      </c>
      <c r="Q26" s="3">
        <v>4693.583326561381</v>
      </c>
      <c r="R26" s="3">
        <v>283555</v>
      </c>
      <c r="S26" s="3">
        <v>12767.816410611542</v>
      </c>
      <c r="T26" s="11">
        <f t="shared" si="16"/>
        <v>45.081462404120714</v>
      </c>
      <c r="U26" s="6">
        <f t="shared" si="17"/>
        <v>25.37214174274059</v>
      </c>
      <c r="V26" s="3">
        <v>4026</v>
      </c>
      <c r="W26" s="3">
        <v>2289.624894469616</v>
      </c>
      <c r="X26" s="3">
        <v>89305</v>
      </c>
      <c r="Y26" s="3">
        <v>7298.695891072178</v>
      </c>
      <c r="Z26" s="11">
        <f t="shared" si="6"/>
        <v>25.137752168829575</v>
      </c>
      <c r="AA26" s="6">
        <f t="shared" si="7"/>
        <v>16.73299462957269</v>
      </c>
      <c r="AB26" s="3">
        <v>7783</v>
      </c>
      <c r="AC26" s="3">
        <v>5191.558830568137</v>
      </c>
      <c r="AD26" s="3">
        <v>309614</v>
      </c>
      <c r="AE26" s="3">
        <v>13307.943950677272</v>
      </c>
      <c r="AF26" s="11">
        <f t="shared" si="8"/>
        <v>20.10921221834989</v>
      </c>
      <c r="AG26" s="6">
        <f t="shared" si="9"/>
        <v>22.25778122208607</v>
      </c>
      <c r="AH26" s="3">
        <v>3237</v>
      </c>
      <c r="AI26" s="3">
        <v>3588.1995974478623</v>
      </c>
      <c r="AJ26" s="3">
        <v>160971</v>
      </c>
      <c r="AK26" s="3">
        <v>9733.309080536137</v>
      </c>
      <c r="AL26" s="11">
        <f t="shared" si="10"/>
        <v>26.87313579453107</v>
      </c>
      <c r="AM26" s="6">
        <f t="shared" si="11"/>
        <v>12.143338895738237</v>
      </c>
      <c r="AN26" s="3">
        <v>15046</v>
      </c>
      <c r="AO26" s="3">
        <v>6815.095891621775</v>
      </c>
      <c r="AP26" s="3">
        <v>559890</v>
      </c>
      <c r="AQ26" s="3">
        <v>17455.042312479487</v>
      </c>
      <c r="AR26" s="11">
        <f t="shared" si="12"/>
        <v>23.41766099641935</v>
      </c>
      <c r="AS26" s="6">
        <f t="shared" si="13"/>
        <v>12.887632707495527</v>
      </c>
      <c r="AT26" s="3">
        <v>11020</v>
      </c>
      <c r="AU26" s="3">
        <v>6076.504208126165</v>
      </c>
      <c r="AV26" s="3">
        <v>470585</v>
      </c>
      <c r="AW26" s="3">
        <v>16147.886914613766</v>
      </c>
      <c r="AX26" s="11">
        <f t="shared" si="14"/>
        <v>23.758988695981557</v>
      </c>
      <c r="AY26" s="6">
        <f t="shared" si="15"/>
        <v>7.915918558061798</v>
      </c>
      <c r="AZ26" s="3">
        <v>30985</v>
      </c>
      <c r="BA26" s="3">
        <v>10332.293847411134</v>
      </c>
      <c r="BB26" s="3">
        <v>1304138</v>
      </c>
      <c r="BC26" s="3">
        <v>17989.051578809725</v>
      </c>
    </row>
    <row r="27" spans="1:55" ht="12.75">
      <c r="A27" s="2" t="s">
        <v>22</v>
      </c>
      <c r="B27" s="11">
        <f t="shared" si="0"/>
        <v>24.56991318932886</v>
      </c>
      <c r="C27" s="6">
        <f t="shared" si="1"/>
        <v>20.066769522854248</v>
      </c>
      <c r="D27" s="3">
        <v>3252</v>
      </c>
      <c r="E27" s="3">
        <v>2664.8896588789567</v>
      </c>
      <c r="F27" s="3">
        <v>132357</v>
      </c>
      <c r="G27" s="3">
        <v>8863.008066587394</v>
      </c>
      <c r="H27" s="11">
        <f t="shared" si="2"/>
        <v>12.615423323688514</v>
      </c>
      <c r="I27" s="6">
        <f t="shared" si="3"/>
        <v>12.124762810871864</v>
      </c>
      <c r="J27" s="3">
        <v>5014</v>
      </c>
      <c r="K27" s="3">
        <v>4822.710467452405</v>
      </c>
      <c r="L27" s="3">
        <v>397450</v>
      </c>
      <c r="M27" s="3">
        <v>15019.307759041441</v>
      </c>
      <c r="N27" s="11">
        <f t="shared" si="4"/>
        <v>-13.24770067357397</v>
      </c>
      <c r="O27" s="6">
        <f t="shared" si="5"/>
        <v>15.146145313302602</v>
      </c>
      <c r="P27" s="3">
        <v>-3552</v>
      </c>
      <c r="Q27" s="3">
        <v>4064.374921451637</v>
      </c>
      <c r="R27" s="3">
        <v>268122</v>
      </c>
      <c r="S27" s="3">
        <v>12472.708723493819</v>
      </c>
      <c r="T27" s="11">
        <f t="shared" si="16"/>
        <v>1.3513399380072804</v>
      </c>
      <c r="U27" s="6">
        <f t="shared" si="17"/>
        <v>16.77014446372617</v>
      </c>
      <c r="V27" s="3">
        <v>160</v>
      </c>
      <c r="W27" s="3">
        <v>1985.6342617347736</v>
      </c>
      <c r="X27" s="3">
        <v>118401</v>
      </c>
      <c r="Y27" s="3">
        <v>8392.36135031654</v>
      </c>
      <c r="Z27" s="11">
        <f t="shared" si="6"/>
        <v>10.590807151094099</v>
      </c>
      <c r="AA27" s="6">
        <f t="shared" si="7"/>
        <v>13.184215382426302</v>
      </c>
      <c r="AB27" s="3">
        <v>4491</v>
      </c>
      <c r="AC27" s="3">
        <v>5593.12969902585</v>
      </c>
      <c r="AD27" s="3">
        <v>424047</v>
      </c>
      <c r="AE27" s="3">
        <v>15478.119865454939</v>
      </c>
      <c r="AF27" s="11">
        <f t="shared" si="8"/>
        <v>7.422306967684977</v>
      </c>
      <c r="AG27" s="6">
        <f t="shared" si="9"/>
        <v>19.78995255275564</v>
      </c>
      <c r="AH27" s="3">
        <v>1631</v>
      </c>
      <c r="AI27" s="3">
        <v>4349.51764541196</v>
      </c>
      <c r="AJ27" s="3">
        <v>219743</v>
      </c>
      <c r="AK27" s="3">
        <v>11337.456120455412</v>
      </c>
      <c r="AL27" s="11">
        <f t="shared" si="10"/>
        <v>8.242028572890522</v>
      </c>
      <c r="AM27" s="6">
        <f t="shared" si="11"/>
        <v>10.799663298990016</v>
      </c>
      <c r="AN27" s="3">
        <v>6282</v>
      </c>
      <c r="AO27" s="3">
        <v>8233.078842434948</v>
      </c>
      <c r="AP27" s="3">
        <v>762191</v>
      </c>
      <c r="AQ27" s="3">
        <v>20134.714318159753</v>
      </c>
      <c r="AR27" s="11">
        <f t="shared" si="12"/>
        <v>9.509312042746858</v>
      </c>
      <c r="AS27" s="6">
        <f t="shared" si="13"/>
        <v>12.101947583913677</v>
      </c>
      <c r="AT27" s="3">
        <v>6122</v>
      </c>
      <c r="AU27" s="3">
        <v>7793.143024552098</v>
      </c>
      <c r="AV27" s="3">
        <v>643790</v>
      </c>
      <c r="AW27" s="3">
        <v>18705.194362293434</v>
      </c>
      <c r="AX27" s="11">
        <f t="shared" si="14"/>
        <v>7.048175781350152</v>
      </c>
      <c r="AY27" s="6">
        <f t="shared" si="15"/>
        <v>7.026570086666475</v>
      </c>
      <c r="AZ27" s="3">
        <v>10996</v>
      </c>
      <c r="BA27" s="3">
        <v>10963.319268622528</v>
      </c>
      <c r="BB27" s="3">
        <v>1560120</v>
      </c>
      <c r="BC27" s="3">
        <v>21287.78298835662</v>
      </c>
    </row>
    <row r="28" spans="1:55" ht="12.75">
      <c r="A28" s="2" t="s">
        <v>23</v>
      </c>
      <c r="B28" s="11">
        <f t="shared" si="0"/>
        <v>8.306071203252236</v>
      </c>
      <c r="C28" s="6">
        <f t="shared" si="1"/>
        <v>11.858053785064927</v>
      </c>
      <c r="D28" s="3">
        <v>1988</v>
      </c>
      <c r="E28" s="3">
        <v>2839.8629532294335</v>
      </c>
      <c r="F28" s="3">
        <v>239343</v>
      </c>
      <c r="G28" s="3">
        <v>11900.51322204624</v>
      </c>
      <c r="H28" s="11">
        <f t="shared" si="2"/>
        <v>5.619276699036763</v>
      </c>
      <c r="I28" s="6">
        <f t="shared" si="3"/>
        <v>7.199820809449602</v>
      </c>
      <c r="J28" s="3">
        <v>3572</v>
      </c>
      <c r="K28" s="3">
        <v>4577.946795767181</v>
      </c>
      <c r="L28" s="3">
        <v>635669</v>
      </c>
      <c r="M28" s="3">
        <v>18990.371841406406</v>
      </c>
      <c r="N28" s="11">
        <f t="shared" si="4"/>
        <v>-3.3069838276887373</v>
      </c>
      <c r="O28" s="6">
        <f t="shared" si="5"/>
        <v>5.6404514510151005</v>
      </c>
      <c r="P28" s="3">
        <v>-2052</v>
      </c>
      <c r="Q28" s="3">
        <v>3500.4791804123047</v>
      </c>
      <c r="R28" s="3">
        <v>620505</v>
      </c>
      <c r="S28" s="3">
        <v>18777.91507623175</v>
      </c>
      <c r="T28" s="11">
        <f t="shared" si="16"/>
        <v>-16.089376486381852</v>
      </c>
      <c r="U28" s="6">
        <f t="shared" si="17"/>
        <v>13.070459767931183</v>
      </c>
      <c r="V28" s="3">
        <v>-3200</v>
      </c>
      <c r="W28" s="3">
        <v>2605.448277120465</v>
      </c>
      <c r="X28" s="3">
        <v>198889</v>
      </c>
      <c r="Y28" s="3">
        <v>10871.065612976641</v>
      </c>
      <c r="Z28" s="11">
        <f t="shared" si="6"/>
        <v>1.7938177353051092</v>
      </c>
      <c r="AA28" s="6">
        <f t="shared" si="7"/>
        <v>12.361582552925046</v>
      </c>
      <c r="AB28" s="3">
        <v>840</v>
      </c>
      <c r="AC28" s="3">
        <v>5788.695249266021</v>
      </c>
      <c r="AD28" s="3">
        <v>468275</v>
      </c>
      <c r="AE28" s="3">
        <v>16446.547433491087</v>
      </c>
      <c r="AF28" s="11">
        <f t="shared" si="8"/>
        <v>-12.455593574962405</v>
      </c>
      <c r="AG28" s="6">
        <f t="shared" si="9"/>
        <v>23.895401636431004</v>
      </c>
      <c r="AH28" s="3">
        <v>-2286</v>
      </c>
      <c r="AI28" s="3">
        <v>4387.502431537788</v>
      </c>
      <c r="AJ28" s="3">
        <v>183532</v>
      </c>
      <c r="AK28" s="3">
        <v>10451.235164282547</v>
      </c>
      <c r="AL28" s="11">
        <f t="shared" si="10"/>
        <v>-5.461410421584208</v>
      </c>
      <c r="AM28" s="6">
        <f t="shared" si="11"/>
        <v>10.424954873596597</v>
      </c>
      <c r="AN28" s="3">
        <v>-4646</v>
      </c>
      <c r="AO28" s="3">
        <v>8869.260050216986</v>
      </c>
      <c r="AP28" s="3">
        <v>850696</v>
      </c>
      <c r="AQ28" s="3">
        <v>21711.104176314875</v>
      </c>
      <c r="AR28" s="11">
        <f t="shared" si="12"/>
        <v>-2.218448098900441</v>
      </c>
      <c r="AS28" s="6">
        <f t="shared" si="13"/>
        <v>12.037441354020814</v>
      </c>
      <c r="AT28" s="3">
        <v>-1446</v>
      </c>
      <c r="AU28" s="3">
        <v>7846.204309401776</v>
      </c>
      <c r="AV28" s="3">
        <v>651807</v>
      </c>
      <c r="AW28" s="3">
        <v>19213.085955102524</v>
      </c>
      <c r="AX28" s="11">
        <f t="shared" si="14"/>
        <v>-0.48503695103556244</v>
      </c>
      <c r="AY28" s="6">
        <f t="shared" si="15"/>
        <v>5.0552969009172335</v>
      </c>
      <c r="AZ28" s="3">
        <v>-1138</v>
      </c>
      <c r="BA28" s="3">
        <v>11860.810189332555</v>
      </c>
      <c r="BB28" s="3">
        <v>2346213</v>
      </c>
      <c r="BC28" s="3">
        <v>26341.477621712616</v>
      </c>
    </row>
    <row r="29" spans="1:55" ht="12.75">
      <c r="A29" s="2" t="s">
        <v>24</v>
      </c>
      <c r="B29" s="11">
        <f t="shared" si="0"/>
        <v>50.04270991646606</v>
      </c>
      <c r="C29" s="6">
        <f t="shared" si="1"/>
        <v>38.58536816465924</v>
      </c>
      <c r="D29" s="3">
        <v>4511</v>
      </c>
      <c r="E29" s="3">
        <v>3497.469994635408</v>
      </c>
      <c r="F29" s="3">
        <v>90143</v>
      </c>
      <c r="G29" s="3">
        <v>7326.279332574473</v>
      </c>
      <c r="H29" s="11">
        <f t="shared" si="2"/>
        <v>-3.7541182269295907</v>
      </c>
      <c r="I29" s="6">
        <f t="shared" si="3"/>
        <v>11.65508900904903</v>
      </c>
      <c r="J29" s="3">
        <v>-1013</v>
      </c>
      <c r="K29" s="3">
        <v>3145.3209772016908</v>
      </c>
      <c r="L29" s="3">
        <v>269837</v>
      </c>
      <c r="M29" s="3">
        <v>12439.98017792751</v>
      </c>
      <c r="N29" s="11">
        <f t="shared" si="4"/>
        <v>-0.9666225242380597</v>
      </c>
      <c r="O29" s="6">
        <f t="shared" si="5"/>
        <v>11.606430704714997</v>
      </c>
      <c r="P29" s="3">
        <v>-300</v>
      </c>
      <c r="Q29" s="3">
        <v>3602.1831125895033</v>
      </c>
      <c r="R29" s="3">
        <v>310359</v>
      </c>
      <c r="S29" s="3">
        <v>13283.745268623172</v>
      </c>
      <c r="T29" s="11">
        <f t="shared" si="16"/>
        <v>1.2484134745427686</v>
      </c>
      <c r="U29" s="6">
        <f t="shared" si="17"/>
        <v>18.862103183817794</v>
      </c>
      <c r="V29" s="3">
        <v>180</v>
      </c>
      <c r="W29" s="3">
        <v>2719.6189505838865</v>
      </c>
      <c r="X29" s="3">
        <v>144183</v>
      </c>
      <c r="Y29" s="3">
        <v>9214.164307089017</v>
      </c>
      <c r="Z29" s="11">
        <f t="shared" si="6"/>
        <v>4.528126340464351</v>
      </c>
      <c r="AA29" s="6">
        <f t="shared" si="7"/>
        <v>21.56413653277528</v>
      </c>
      <c r="AB29" s="3">
        <v>1499</v>
      </c>
      <c r="AC29" s="3">
        <v>7138.903984523814</v>
      </c>
      <c r="AD29" s="3">
        <v>331042</v>
      </c>
      <c r="AE29" s="3">
        <v>13688.748065686666</v>
      </c>
      <c r="AF29" s="11">
        <f t="shared" si="8"/>
        <v>9.159017613495411</v>
      </c>
      <c r="AG29" s="6">
        <f t="shared" si="9"/>
        <v>32.200157580177965</v>
      </c>
      <c r="AH29" s="3">
        <v>923</v>
      </c>
      <c r="AI29" s="3">
        <v>3245.7447100973604</v>
      </c>
      <c r="AJ29" s="3">
        <v>100775</v>
      </c>
      <c r="AK29" s="3">
        <v>7737.847464222684</v>
      </c>
      <c r="AL29" s="11">
        <f t="shared" si="10"/>
        <v>4.517361111111111</v>
      </c>
      <c r="AM29" s="6">
        <f t="shared" si="11"/>
        <v>14.857959477773436</v>
      </c>
      <c r="AN29" s="3">
        <v>2602</v>
      </c>
      <c r="AO29" s="3">
        <v>8558.552831115783</v>
      </c>
      <c r="AP29" s="3">
        <v>576000</v>
      </c>
      <c r="AQ29" s="3">
        <v>17573.206664544417</v>
      </c>
      <c r="AR29" s="11">
        <f t="shared" si="12"/>
        <v>5.608857455820406</v>
      </c>
      <c r="AS29" s="6">
        <f t="shared" si="13"/>
        <v>19.05159740756839</v>
      </c>
      <c r="AT29" s="3">
        <v>2422</v>
      </c>
      <c r="AU29" s="3">
        <v>8227.260809627041</v>
      </c>
      <c r="AV29" s="3">
        <v>431817</v>
      </c>
      <c r="AW29" s="3">
        <v>15463.291766962462</v>
      </c>
      <c r="AX29" s="11">
        <f t="shared" si="14"/>
        <v>4.653629550226704</v>
      </c>
      <c r="AY29" s="6">
        <f t="shared" si="15"/>
        <v>8.882035554608576</v>
      </c>
      <c r="AZ29" s="3">
        <v>5800</v>
      </c>
      <c r="BA29" s="3">
        <v>11070.443328673653</v>
      </c>
      <c r="BB29" s="3">
        <v>1246339</v>
      </c>
      <c r="BC29" s="3">
        <v>20623.266623579388</v>
      </c>
    </row>
    <row r="30" spans="1:55" ht="12.75">
      <c r="A30" s="2" t="s">
        <v>25</v>
      </c>
      <c r="B30" s="11">
        <f t="shared" si="0"/>
        <v>-13.490424333458504</v>
      </c>
      <c r="C30" s="6">
        <f t="shared" si="1"/>
        <v>22.481025099110088</v>
      </c>
      <c r="D30" s="3">
        <v>-1437</v>
      </c>
      <c r="E30" s="3">
        <v>2397.0399064262574</v>
      </c>
      <c r="F30" s="3">
        <v>106520</v>
      </c>
      <c r="G30" s="3">
        <v>7884.577405058713</v>
      </c>
      <c r="H30" s="11">
        <f t="shared" si="2"/>
        <v>14.467071836972021</v>
      </c>
      <c r="I30" s="6">
        <f t="shared" si="3"/>
        <v>14.63937008964439</v>
      </c>
      <c r="J30" s="3">
        <v>3135</v>
      </c>
      <c r="K30" s="3">
        <v>3176.3374916521384</v>
      </c>
      <c r="L30" s="3">
        <v>216699</v>
      </c>
      <c r="M30" s="3">
        <v>11016.032843370178</v>
      </c>
      <c r="N30" s="11">
        <f t="shared" si="4"/>
        <v>-26.615250101136645</v>
      </c>
      <c r="O30" s="6">
        <f t="shared" si="5"/>
        <v>20.031654841173335</v>
      </c>
      <c r="P30" s="3">
        <v>-4079</v>
      </c>
      <c r="Q30" s="3">
        <v>3080.1366547809203</v>
      </c>
      <c r="R30" s="3">
        <v>153258</v>
      </c>
      <c r="S30" s="3">
        <v>9375.968092181918</v>
      </c>
      <c r="T30" s="11">
        <f t="shared" si="16"/>
        <v>-11.199382103056383</v>
      </c>
      <c r="U30" s="6">
        <f t="shared" si="17"/>
        <v>23.080019128709047</v>
      </c>
      <c r="V30" s="3">
        <v>-812</v>
      </c>
      <c r="W30" s="3">
        <v>1674.9985382083173</v>
      </c>
      <c r="X30" s="3">
        <v>72504</v>
      </c>
      <c r="Y30" s="3">
        <v>6545.439221919051</v>
      </c>
      <c r="Z30" s="11">
        <f t="shared" si="6"/>
        <v>-32.865380305222196</v>
      </c>
      <c r="AA30" s="6">
        <f t="shared" si="7"/>
        <v>26.76707542323901</v>
      </c>
      <c r="AB30" s="3">
        <v>-3226</v>
      </c>
      <c r="AC30" s="3">
        <v>2639.1876109420487</v>
      </c>
      <c r="AD30" s="3">
        <v>98158</v>
      </c>
      <c r="AE30" s="3">
        <v>7580.3854907955</v>
      </c>
      <c r="AF30" s="11">
        <f t="shared" si="8"/>
        <v>5.196585101219199</v>
      </c>
      <c r="AG30" s="6">
        <f t="shared" si="9"/>
        <v>54.94752739114829</v>
      </c>
      <c r="AH30" s="3">
        <v>182</v>
      </c>
      <c r="AI30" s="3">
        <v>1924.5744218852644</v>
      </c>
      <c r="AJ30" s="3">
        <v>35023</v>
      </c>
      <c r="AK30" s="3">
        <v>4580.002837663831</v>
      </c>
      <c r="AL30" s="11">
        <f t="shared" si="10"/>
        <v>-18.747113304324575</v>
      </c>
      <c r="AM30" s="6">
        <f t="shared" si="11"/>
        <v>18.601487084999004</v>
      </c>
      <c r="AN30" s="3">
        <v>-3856</v>
      </c>
      <c r="AO30" s="3">
        <v>3831.3558345414745</v>
      </c>
      <c r="AP30" s="3">
        <v>205685</v>
      </c>
      <c r="AQ30" s="3">
        <v>10755.019639067585</v>
      </c>
      <c r="AR30" s="11">
        <f t="shared" si="12"/>
        <v>-22.85611310922729</v>
      </c>
      <c r="AS30" s="6">
        <f t="shared" si="13"/>
        <v>25.779958499689624</v>
      </c>
      <c r="AT30" s="3">
        <v>-3044</v>
      </c>
      <c r="AU30" s="3">
        <v>3439.250932270717</v>
      </c>
      <c r="AV30" s="3">
        <v>133181</v>
      </c>
      <c r="AW30" s="3">
        <v>8772.999169277844</v>
      </c>
      <c r="AX30" s="11">
        <f t="shared" si="14"/>
        <v>-9.142989495163905</v>
      </c>
      <c r="AY30" s="6">
        <f t="shared" si="15"/>
        <v>10.405535769521938</v>
      </c>
      <c r="AZ30" s="3">
        <v>-6237</v>
      </c>
      <c r="BA30" s="3">
        <v>7099.255292238405</v>
      </c>
      <c r="BB30" s="3">
        <v>682162</v>
      </c>
      <c r="BC30" s="3">
        <v>12994.362722801898</v>
      </c>
    </row>
    <row r="31" spans="1:55" ht="12.75">
      <c r="A31" s="2" t="s">
        <v>26</v>
      </c>
      <c r="B31" s="11">
        <f t="shared" si="0"/>
        <v>5.394576535162088</v>
      </c>
      <c r="C31" s="6">
        <f t="shared" si="1"/>
        <v>17.30976879540387</v>
      </c>
      <c r="D31" s="3">
        <v>859</v>
      </c>
      <c r="E31" s="3">
        <v>2756.7990440908093</v>
      </c>
      <c r="F31" s="3">
        <v>159234</v>
      </c>
      <c r="G31" s="3">
        <v>9686.870546920136</v>
      </c>
      <c r="H31" s="11">
        <f t="shared" si="2"/>
        <v>9.539858539048959</v>
      </c>
      <c r="I31" s="6">
        <f t="shared" si="3"/>
        <v>9.978374836878363</v>
      </c>
      <c r="J31" s="3">
        <v>3759</v>
      </c>
      <c r="K31" s="3">
        <v>3934.3602484711537</v>
      </c>
      <c r="L31" s="3">
        <v>394031</v>
      </c>
      <c r="M31" s="3">
        <v>14907.673880546708</v>
      </c>
      <c r="N31" s="11">
        <f t="shared" si="4"/>
        <v>-3.0185411604003987</v>
      </c>
      <c r="O31" s="6">
        <f t="shared" si="5"/>
        <v>12.059111659634882</v>
      </c>
      <c r="P31" s="3">
        <v>-990</v>
      </c>
      <c r="Q31" s="3">
        <v>3955.2787871874466</v>
      </c>
      <c r="R31" s="3">
        <v>327973</v>
      </c>
      <c r="S31" s="3">
        <v>13686.261201722258</v>
      </c>
      <c r="T31" s="11">
        <f t="shared" si="16"/>
        <v>14.80461895705715</v>
      </c>
      <c r="U31" s="6">
        <f t="shared" si="17"/>
        <v>20.972583260007532</v>
      </c>
      <c r="V31" s="3">
        <v>1409</v>
      </c>
      <c r="W31" s="3">
        <v>1999.1365205070413</v>
      </c>
      <c r="X31" s="3">
        <v>95173</v>
      </c>
      <c r="Y31" s="3">
        <v>7532.675063349484</v>
      </c>
      <c r="Z31" s="11">
        <f t="shared" si="6"/>
        <v>4.194336379263548</v>
      </c>
      <c r="AA31" s="6">
        <f t="shared" si="7"/>
        <v>16.684394159020233</v>
      </c>
      <c r="AB31" s="3">
        <v>1159</v>
      </c>
      <c r="AC31" s="3">
        <v>4610.619242412021</v>
      </c>
      <c r="AD31" s="3">
        <v>276325</v>
      </c>
      <c r="AE31" s="3">
        <v>12623.502593814139</v>
      </c>
      <c r="AF31" s="11">
        <f t="shared" si="8"/>
        <v>-1.2722920665042157</v>
      </c>
      <c r="AG31" s="6">
        <f t="shared" si="9"/>
        <v>28.634520148568672</v>
      </c>
      <c r="AH31" s="3">
        <v>-118</v>
      </c>
      <c r="AI31" s="3">
        <v>2655.7540645266836</v>
      </c>
      <c r="AJ31" s="3">
        <v>92746</v>
      </c>
      <c r="AK31" s="3">
        <v>7437.6390958972725</v>
      </c>
      <c r="AL31" s="11">
        <f t="shared" si="10"/>
        <v>5.27739723076658</v>
      </c>
      <c r="AM31" s="6">
        <f t="shared" si="11"/>
        <v>12.677693703992196</v>
      </c>
      <c r="AN31" s="3">
        <v>2450</v>
      </c>
      <c r="AO31" s="3">
        <v>5886.154425439839</v>
      </c>
      <c r="AP31" s="3">
        <v>464244</v>
      </c>
      <c r="AQ31" s="3">
        <v>16072.658438106644</v>
      </c>
      <c r="AR31" s="11">
        <f t="shared" si="12"/>
        <v>2.820595495175725</v>
      </c>
      <c r="AS31" s="6">
        <f t="shared" si="13"/>
        <v>14.334854481099715</v>
      </c>
      <c r="AT31" s="3">
        <v>1041</v>
      </c>
      <c r="AU31" s="3">
        <v>5290.736333607071</v>
      </c>
      <c r="AV31" s="3">
        <v>369071</v>
      </c>
      <c r="AW31" s="3">
        <v>14462.115447380358</v>
      </c>
      <c r="AX31" s="11">
        <f t="shared" si="14"/>
        <v>4.51734025427319</v>
      </c>
      <c r="AY31" s="6">
        <f t="shared" si="15"/>
        <v>6.637117891604431</v>
      </c>
      <c r="AZ31" s="3">
        <v>6078</v>
      </c>
      <c r="BA31" s="3">
        <v>8930.50424052304</v>
      </c>
      <c r="BB31" s="3">
        <v>1345482</v>
      </c>
      <c r="BC31" s="3">
        <v>18275.171965479578</v>
      </c>
    </row>
    <row r="32" spans="1:55" ht="12.75">
      <c r="A32" s="2" t="s">
        <v>27</v>
      </c>
      <c r="B32" s="9"/>
      <c r="C32" s="9"/>
      <c r="D32" s="12"/>
      <c r="E32" s="12"/>
      <c r="F32" s="3">
        <v>14620</v>
      </c>
      <c r="G32" s="3">
        <v>2953.2455940321647</v>
      </c>
      <c r="H32" s="11">
        <f t="shared" si="2"/>
        <v>18.612762020000712</v>
      </c>
      <c r="I32" s="6">
        <f t="shared" si="3"/>
        <v>30.26907861805473</v>
      </c>
      <c r="J32" s="3">
        <v>1046</v>
      </c>
      <c r="K32" s="3">
        <v>1704.3116291849328</v>
      </c>
      <c r="L32" s="3">
        <v>56198</v>
      </c>
      <c r="M32" s="3">
        <v>5652.099684338866</v>
      </c>
      <c r="N32" s="11">
        <f t="shared" si="4"/>
        <v>22.74411961454322</v>
      </c>
      <c r="O32" s="6">
        <f t="shared" si="5"/>
        <v>45.129049719984295</v>
      </c>
      <c r="P32" s="3">
        <v>1258</v>
      </c>
      <c r="Q32" s="3">
        <v>2499.392174884726</v>
      </c>
      <c r="R32" s="3">
        <v>55311</v>
      </c>
      <c r="S32" s="3">
        <v>5610.273012409239</v>
      </c>
      <c r="T32" s="11">
        <f t="shared" si="16"/>
        <v>87.77552856500225</v>
      </c>
      <c r="U32" s="6">
        <f t="shared" si="17"/>
        <v>82.4555595014584</v>
      </c>
      <c r="V32" s="3">
        <v>1561</v>
      </c>
      <c r="W32" s="3">
        <v>1493.9024279132157</v>
      </c>
      <c r="X32" s="3">
        <v>17784</v>
      </c>
      <c r="Y32" s="3">
        <v>3251.328804516787</v>
      </c>
      <c r="Z32" s="11">
        <f t="shared" si="6"/>
        <v>65.66789270655782</v>
      </c>
      <c r="AA32" s="6">
        <f t="shared" si="7"/>
        <v>66.12240892139451</v>
      </c>
      <c r="AB32" s="3">
        <v>2928</v>
      </c>
      <c r="AC32" s="3">
        <v>2966.998737739873</v>
      </c>
      <c r="AD32" s="3">
        <v>44588</v>
      </c>
      <c r="AE32" s="3">
        <v>5069.148313803671</v>
      </c>
      <c r="AF32" s="11">
        <f t="shared" si="8"/>
        <v>-5.004389815627744</v>
      </c>
      <c r="AG32" s="6">
        <f t="shared" si="9"/>
        <v>115.14966648084467</v>
      </c>
      <c r="AH32" s="3">
        <v>-57</v>
      </c>
      <c r="AI32" s="3">
        <v>1311.6198095770737</v>
      </c>
      <c r="AJ32" s="3">
        <v>11390</v>
      </c>
      <c r="AK32" s="3">
        <v>2611.4447331470024</v>
      </c>
      <c r="AL32" s="11">
        <f t="shared" si="10"/>
        <v>60.08513868929801</v>
      </c>
      <c r="AM32" s="6">
        <f t="shared" si="11"/>
        <v>47.39136770788364</v>
      </c>
      <c r="AN32" s="3">
        <v>4432</v>
      </c>
      <c r="AO32" s="3">
        <v>3516.8183374678306</v>
      </c>
      <c r="AP32" s="3">
        <v>73762</v>
      </c>
      <c r="AQ32" s="3">
        <v>6407.425752264653</v>
      </c>
      <c r="AR32" s="11">
        <f t="shared" si="12"/>
        <v>51.28800600235807</v>
      </c>
      <c r="AS32" s="6">
        <f t="shared" si="13"/>
        <v>58.07630185158291</v>
      </c>
      <c r="AT32" s="3">
        <v>2871</v>
      </c>
      <c r="AU32" s="3">
        <v>3263.846832516042</v>
      </c>
      <c r="AV32" s="3">
        <v>55978</v>
      </c>
      <c r="AW32" s="3">
        <v>5641.763244343546</v>
      </c>
      <c r="AX32" s="11">
        <f t="shared" si="14"/>
        <v>35.1991835550375</v>
      </c>
      <c r="AY32" s="6">
        <f t="shared" si="15"/>
        <v>25.015210690308173</v>
      </c>
      <c r="AZ32" s="3">
        <v>7036</v>
      </c>
      <c r="BA32" s="3">
        <v>5007.780512674752</v>
      </c>
      <c r="BB32" s="3">
        <v>199891</v>
      </c>
      <c r="BC32" s="3">
        <v>7765.31351774098</v>
      </c>
    </row>
    <row r="33" spans="1:55" ht="12.75">
      <c r="A33" s="2" t="s">
        <v>28</v>
      </c>
      <c r="B33" s="11">
        <f t="shared" si="0"/>
        <v>68.36740001040204</v>
      </c>
      <c r="C33" s="6">
        <f t="shared" si="1"/>
        <v>29.50709828782712</v>
      </c>
      <c r="D33" s="3">
        <v>2629</v>
      </c>
      <c r="E33" s="3">
        <v>1180.6820548945427</v>
      </c>
      <c r="F33" s="3">
        <v>38454</v>
      </c>
      <c r="G33" s="3">
        <v>4774.346843961513</v>
      </c>
      <c r="H33" s="11">
        <f t="shared" si="2"/>
        <v>-0.8621449775156509</v>
      </c>
      <c r="I33" s="6">
        <f t="shared" si="3"/>
        <v>21.327336295091815</v>
      </c>
      <c r="J33" s="3">
        <v>-88</v>
      </c>
      <c r="K33" s="3">
        <v>2176.9124784887426</v>
      </c>
      <c r="L33" s="3">
        <v>102071</v>
      </c>
      <c r="M33" s="3">
        <v>7628.687407025025</v>
      </c>
      <c r="N33" s="11">
        <f t="shared" si="4"/>
        <v>1.77680769889874</v>
      </c>
      <c r="O33" s="6">
        <f t="shared" si="5"/>
        <v>17.49753839799998</v>
      </c>
      <c r="P33" s="3">
        <v>197</v>
      </c>
      <c r="Q33" s="3">
        <v>1940.0557283877183</v>
      </c>
      <c r="R33" s="3">
        <v>110873</v>
      </c>
      <c r="S33" s="3">
        <v>7928.971441636292</v>
      </c>
      <c r="T33" s="11">
        <f t="shared" si="16"/>
        <v>-9.025610956379705</v>
      </c>
      <c r="U33" s="6">
        <f t="shared" si="17"/>
        <v>27.531569406704218</v>
      </c>
      <c r="V33" s="3">
        <v>-431</v>
      </c>
      <c r="W33" s="3">
        <v>1315.5868132700325</v>
      </c>
      <c r="X33" s="3">
        <v>47753</v>
      </c>
      <c r="Y33" s="3">
        <v>5305.538673480592</v>
      </c>
      <c r="Z33" s="11">
        <f t="shared" si="6"/>
        <v>15.346647587050748</v>
      </c>
      <c r="AA33" s="6">
        <f t="shared" si="7"/>
        <v>27.56472090398679</v>
      </c>
      <c r="AB33" s="3">
        <v>1480</v>
      </c>
      <c r="AC33" s="3">
        <v>2660.7297793321663</v>
      </c>
      <c r="AD33" s="3">
        <v>96438</v>
      </c>
      <c r="AE33" s="3">
        <v>7428.2045629242775</v>
      </c>
      <c r="AF33" s="11">
        <f t="shared" si="8"/>
        <v>-68.65300089462833</v>
      </c>
      <c r="AG33" s="6">
        <f t="shared" si="9"/>
        <v>42.28668826077762</v>
      </c>
      <c r="AH33" s="3">
        <v>-1765</v>
      </c>
      <c r="AI33" s="3">
        <v>1119.9411312095826</v>
      </c>
      <c r="AJ33" s="3">
        <v>25709</v>
      </c>
      <c r="AK33" s="3">
        <v>3918.6709532662258</v>
      </c>
      <c r="AL33" s="11">
        <f t="shared" si="10"/>
        <v>-4.214243672748676</v>
      </c>
      <c r="AM33" s="6">
        <f t="shared" si="11"/>
        <v>19.519784957822964</v>
      </c>
      <c r="AN33" s="3">
        <v>-716</v>
      </c>
      <c r="AO33" s="3">
        <v>3316.6598655499783</v>
      </c>
      <c r="AP33" s="3">
        <v>169900</v>
      </c>
      <c r="AQ33" s="3">
        <v>9631.957308083112</v>
      </c>
      <c r="AR33" s="11">
        <f t="shared" si="12"/>
        <v>-2.3332541937174063</v>
      </c>
      <c r="AS33" s="6">
        <f t="shared" si="13"/>
        <v>24.290536130424297</v>
      </c>
      <c r="AT33" s="3">
        <v>-285</v>
      </c>
      <c r="AU33" s="3">
        <v>2967.079209635294</v>
      </c>
      <c r="AV33" s="3">
        <v>122147</v>
      </c>
      <c r="AW33" s="3">
        <v>8292.882111038747</v>
      </c>
      <c r="AX33" s="11">
        <f t="shared" si="14"/>
        <v>4.79945311869508</v>
      </c>
      <c r="AY33" s="6">
        <f t="shared" si="15"/>
        <v>10.929984382209486</v>
      </c>
      <c r="AZ33" s="3">
        <v>2022</v>
      </c>
      <c r="BA33" s="3">
        <v>4605.142018982693</v>
      </c>
      <c r="BB33" s="3">
        <v>421298</v>
      </c>
      <c r="BC33" s="3">
        <v>12021.691890127668</v>
      </c>
    </row>
    <row r="34" spans="1:55" ht="12.75">
      <c r="A34" s="2" t="s">
        <v>29</v>
      </c>
      <c r="B34" s="11">
        <f t="shared" si="0"/>
        <v>56.68315241826707</v>
      </c>
      <c r="C34" s="6">
        <f t="shared" si="1"/>
        <v>24.72481496917406</v>
      </c>
      <c r="D34" s="3">
        <v>7060</v>
      </c>
      <c r="E34" s="3">
        <v>3116.639091593699</v>
      </c>
      <c r="F34" s="3">
        <v>124552</v>
      </c>
      <c r="G34" s="3">
        <v>8460.109449565834</v>
      </c>
      <c r="H34" s="11">
        <f t="shared" si="2"/>
        <v>28.01123293097232</v>
      </c>
      <c r="I34" s="6">
        <f t="shared" si="3"/>
        <v>21.898640620872534</v>
      </c>
      <c r="J34" s="3">
        <v>5516</v>
      </c>
      <c r="K34" s="3">
        <v>4322.254633261441</v>
      </c>
      <c r="L34" s="3">
        <v>196921</v>
      </c>
      <c r="M34" s="3">
        <v>10465.313117595004</v>
      </c>
      <c r="N34" s="11">
        <f t="shared" si="4"/>
        <v>1.93814890465221</v>
      </c>
      <c r="O34" s="6">
        <f t="shared" si="5"/>
        <v>22.648783451430706</v>
      </c>
      <c r="P34" s="3">
        <v>297</v>
      </c>
      <c r="Q34" s="3">
        <v>3470.7239739534175</v>
      </c>
      <c r="R34" s="3">
        <v>153239</v>
      </c>
      <c r="S34" s="3">
        <v>9323.967009590722</v>
      </c>
      <c r="T34" s="11">
        <f t="shared" si="16"/>
        <v>67.66863396334615</v>
      </c>
      <c r="U34" s="6">
        <f t="shared" si="17"/>
        <v>35.60140292329613</v>
      </c>
      <c r="V34" s="3">
        <v>2832</v>
      </c>
      <c r="W34" s="3">
        <v>1527.7869369614336</v>
      </c>
      <c r="X34" s="3">
        <v>41851</v>
      </c>
      <c r="Y34" s="3">
        <v>4993.29032438858</v>
      </c>
      <c r="Z34" s="11">
        <f t="shared" si="6"/>
        <v>20.68785411770049</v>
      </c>
      <c r="AA34" s="6">
        <f t="shared" si="7"/>
        <v>38.41010616559772</v>
      </c>
      <c r="AB34" s="3">
        <v>1822</v>
      </c>
      <c r="AC34" s="3">
        <v>3386.068295291015</v>
      </c>
      <c r="AD34" s="3">
        <v>88071</v>
      </c>
      <c r="AE34" s="3">
        <v>7171.456650314579</v>
      </c>
      <c r="AF34" s="11">
        <f t="shared" si="8"/>
        <v>111.24398047897611</v>
      </c>
      <c r="AG34" s="6">
        <f t="shared" si="9"/>
        <v>52.7739129440592</v>
      </c>
      <c r="AH34" s="3">
        <v>3442</v>
      </c>
      <c r="AI34" s="3">
        <v>1701.6084493795863</v>
      </c>
      <c r="AJ34" s="3">
        <v>30941</v>
      </c>
      <c r="AK34" s="3">
        <v>4303.419294251696</v>
      </c>
      <c r="AL34" s="11">
        <f t="shared" si="10"/>
        <v>50.328540435028565</v>
      </c>
      <c r="AM34" s="6">
        <f t="shared" si="11"/>
        <v>28.496875098846814</v>
      </c>
      <c r="AN34" s="3">
        <v>8096</v>
      </c>
      <c r="AO34" s="3">
        <v>4609.151373856689</v>
      </c>
      <c r="AP34" s="3">
        <v>160863</v>
      </c>
      <c r="AQ34" s="3">
        <v>9536.698939507965</v>
      </c>
      <c r="AR34" s="11">
        <f t="shared" si="12"/>
        <v>44.230833865492556</v>
      </c>
      <c r="AS34" s="6">
        <f t="shared" si="13"/>
        <v>33.687586888905244</v>
      </c>
      <c r="AT34" s="3">
        <v>5264</v>
      </c>
      <c r="AU34" s="3">
        <v>4025.9193757295984</v>
      </c>
      <c r="AV34" s="3">
        <v>119012</v>
      </c>
      <c r="AW34" s="3">
        <v>8279.987213906003</v>
      </c>
      <c r="AX34" s="11">
        <f t="shared" si="14"/>
        <v>32.99217244227668</v>
      </c>
      <c r="AY34" s="6">
        <f t="shared" si="15"/>
        <v>13.692638809095913</v>
      </c>
      <c r="AZ34" s="3">
        <v>20969</v>
      </c>
      <c r="BA34" s="3">
        <v>8713.991631723662</v>
      </c>
      <c r="BB34" s="3">
        <v>635575</v>
      </c>
      <c r="BC34" s="3">
        <v>13442.226110083593</v>
      </c>
    </row>
    <row r="35" spans="1:55" ht="12.75">
      <c r="A35" s="2" t="s">
        <v>30</v>
      </c>
      <c r="B35" s="9"/>
      <c r="C35" s="9"/>
      <c r="D35" s="12"/>
      <c r="E35" s="12"/>
      <c r="F35" s="3">
        <v>22197</v>
      </c>
      <c r="G35" s="3">
        <v>3636.7785343715523</v>
      </c>
      <c r="H35" s="11">
        <f t="shared" si="2"/>
        <v>13.851641957192735</v>
      </c>
      <c r="I35" s="6">
        <f t="shared" si="3"/>
        <v>30.747357352624586</v>
      </c>
      <c r="J35" s="3">
        <v>1095</v>
      </c>
      <c r="K35" s="3">
        <v>2432.413972271167</v>
      </c>
      <c r="L35" s="3">
        <v>79052</v>
      </c>
      <c r="M35" s="3">
        <v>6705.254515979788</v>
      </c>
      <c r="N35" s="11">
        <f t="shared" si="4"/>
        <v>90.65851378966211</v>
      </c>
      <c r="O35" s="6">
        <f t="shared" si="5"/>
        <v>56.26081659009669</v>
      </c>
      <c r="P35" s="3">
        <v>5723</v>
      </c>
      <c r="Q35" s="3">
        <v>3593.4276980168943</v>
      </c>
      <c r="R35" s="3">
        <v>63127</v>
      </c>
      <c r="S35" s="3">
        <v>6031.790388369611</v>
      </c>
      <c r="T35" s="11">
        <f t="shared" si="16"/>
        <v>-4.98081712324157</v>
      </c>
      <c r="U35" s="6">
        <f t="shared" si="17"/>
        <v>42.74133155456013</v>
      </c>
      <c r="V35" s="3">
        <v>-148</v>
      </c>
      <c r="W35" s="3">
        <v>1270.187800927485</v>
      </c>
      <c r="X35" s="3">
        <v>29714</v>
      </c>
      <c r="Y35" s="3">
        <v>4195.079343777637</v>
      </c>
      <c r="Z35" s="11">
        <f t="shared" si="6"/>
        <v>13.922930776928544</v>
      </c>
      <c r="AA35" s="6">
        <f t="shared" si="7"/>
        <v>46.73598476381573</v>
      </c>
      <c r="AB35" s="3">
        <v>960</v>
      </c>
      <c r="AC35" s="3">
        <v>3223.682153066583</v>
      </c>
      <c r="AD35" s="3">
        <v>68951</v>
      </c>
      <c r="AE35" s="3">
        <v>6288.689899811304</v>
      </c>
      <c r="AF35" s="11">
        <f t="shared" si="8"/>
        <v>48.13416864469434</v>
      </c>
      <c r="AG35" s="6">
        <f t="shared" si="9"/>
        <v>61.284924143992065</v>
      </c>
      <c r="AH35" s="3">
        <v>1237</v>
      </c>
      <c r="AI35" s="3">
        <v>1586.1531615830797</v>
      </c>
      <c r="AJ35" s="3">
        <v>25699</v>
      </c>
      <c r="AK35" s="3">
        <v>3907.6752683106274</v>
      </c>
      <c r="AL35" s="11">
        <f t="shared" si="10"/>
        <v>16.475829018043807</v>
      </c>
      <c r="AM35" s="6">
        <f t="shared" si="11"/>
        <v>32.74500433102523</v>
      </c>
      <c r="AN35" s="3">
        <v>2049</v>
      </c>
      <c r="AO35" s="3">
        <v>4074.566958478532</v>
      </c>
      <c r="AP35" s="3">
        <v>124364</v>
      </c>
      <c r="AQ35" s="3">
        <v>8248.913735318878</v>
      </c>
      <c r="AR35" s="11">
        <f t="shared" si="12"/>
        <v>23.211833069202324</v>
      </c>
      <c r="AS35" s="6">
        <f t="shared" si="13"/>
        <v>39.65055862893205</v>
      </c>
      <c r="AT35" s="3">
        <v>2197</v>
      </c>
      <c r="AU35" s="3">
        <v>3756.7370884186184</v>
      </c>
      <c r="AV35" s="3">
        <v>94650</v>
      </c>
      <c r="AW35" s="3">
        <v>7288.882251088331</v>
      </c>
      <c r="AX35" s="11">
        <f t="shared" si="14"/>
        <v>33.47994735748424</v>
      </c>
      <c r="AY35" s="6">
        <f t="shared" si="15"/>
        <v>23.631513488735322</v>
      </c>
      <c r="AZ35" s="3">
        <v>9667</v>
      </c>
      <c r="BA35" s="3">
        <v>6829.339296319227</v>
      </c>
      <c r="BB35" s="3">
        <v>288740</v>
      </c>
      <c r="BC35" s="3">
        <v>8531.65271773561</v>
      </c>
    </row>
    <row r="36" spans="1:55" ht="12.75">
      <c r="A36" s="2" t="s">
        <v>31</v>
      </c>
      <c r="B36" s="11">
        <f t="shared" si="0"/>
        <v>10.195869392533133</v>
      </c>
      <c r="C36" s="6">
        <f t="shared" si="1"/>
        <v>17.720646915269953</v>
      </c>
      <c r="D36" s="3">
        <v>1951</v>
      </c>
      <c r="E36" s="3">
        <v>3392.6196451267565</v>
      </c>
      <c r="F36" s="3">
        <v>191352</v>
      </c>
      <c r="G36" s="3">
        <v>10650.735724921115</v>
      </c>
      <c r="H36" s="11">
        <f t="shared" si="2"/>
        <v>2.961088682559207</v>
      </c>
      <c r="I36" s="6">
        <f t="shared" si="3"/>
        <v>9.503297035204897</v>
      </c>
      <c r="J36" s="3">
        <v>1519</v>
      </c>
      <c r="K36" s="3">
        <v>4875.330753548931</v>
      </c>
      <c r="L36" s="3">
        <v>512987</v>
      </c>
      <c r="M36" s="3">
        <v>17098.94808899844</v>
      </c>
      <c r="N36" s="11">
        <f t="shared" si="4"/>
        <v>5.436030304024138</v>
      </c>
      <c r="O36" s="6">
        <f t="shared" si="5"/>
        <v>11.96208546239731</v>
      </c>
      <c r="P36" s="3">
        <v>1989</v>
      </c>
      <c r="Q36" s="3">
        <v>4377.548218366646</v>
      </c>
      <c r="R36" s="3">
        <v>365892</v>
      </c>
      <c r="S36" s="3">
        <v>14572.808364169183</v>
      </c>
      <c r="T36" s="11">
        <f t="shared" si="16"/>
        <v>14.892898675769965</v>
      </c>
      <c r="U36" s="6">
        <f t="shared" si="17"/>
        <v>16.761276117871063</v>
      </c>
      <c r="V36" s="3">
        <v>1985</v>
      </c>
      <c r="W36" s="3">
        <v>2237.972894021507</v>
      </c>
      <c r="X36" s="3">
        <v>133285</v>
      </c>
      <c r="Y36" s="3">
        <v>8919.932222664751</v>
      </c>
      <c r="Z36" s="11">
        <f t="shared" si="6"/>
        <v>26.875610870928053</v>
      </c>
      <c r="AA36" s="6">
        <f t="shared" si="7"/>
        <v>9.857463425992263</v>
      </c>
      <c r="AB36" s="3">
        <v>14876</v>
      </c>
      <c r="AC36" s="3">
        <v>5476.9702560014875</v>
      </c>
      <c r="AD36" s="3">
        <v>553513</v>
      </c>
      <c r="AE36" s="3">
        <v>17716.54195460289</v>
      </c>
      <c r="AF36" s="11">
        <f t="shared" si="8"/>
        <v>50.94897544661836</v>
      </c>
      <c r="AG36" s="6">
        <f t="shared" si="9"/>
        <v>19.73082791529999</v>
      </c>
      <c r="AH36" s="3">
        <v>10786</v>
      </c>
      <c r="AI36" s="3">
        <v>4215.777187779258</v>
      </c>
      <c r="AJ36" s="3">
        <v>211702</v>
      </c>
      <c r="AK36" s="3">
        <v>11189.087648616418</v>
      </c>
      <c r="AL36" s="11">
        <f t="shared" si="10"/>
        <v>30.77017250973845</v>
      </c>
      <c r="AM36" s="6">
        <f t="shared" si="11"/>
        <v>8.617629764883333</v>
      </c>
      <c r="AN36" s="3">
        <v>27647</v>
      </c>
      <c r="AO36" s="3">
        <v>7772.68605280697</v>
      </c>
      <c r="AP36" s="3">
        <v>898500</v>
      </c>
      <c r="AQ36" s="3">
        <v>22078.363973002444</v>
      </c>
      <c r="AR36" s="11">
        <f t="shared" si="12"/>
        <v>33.53567298079624</v>
      </c>
      <c r="AS36" s="6">
        <f t="shared" si="13"/>
        <v>9.1089615720157</v>
      </c>
      <c r="AT36" s="3">
        <v>25662</v>
      </c>
      <c r="AU36" s="3">
        <v>7004.307672024052</v>
      </c>
      <c r="AV36" s="3">
        <v>765215</v>
      </c>
      <c r="AW36" s="3">
        <v>20552.36748529995</v>
      </c>
      <c r="AX36" s="11">
        <f t="shared" si="14"/>
        <v>16.815908318607267</v>
      </c>
      <c r="AY36" s="6">
        <f t="shared" si="15"/>
        <v>5.625377359060333</v>
      </c>
      <c r="AZ36" s="3">
        <v>33106</v>
      </c>
      <c r="BA36" s="3">
        <v>11082.35439029654</v>
      </c>
      <c r="BB36" s="3">
        <v>1968731</v>
      </c>
      <c r="BC36" s="3">
        <v>24241.313943838948</v>
      </c>
    </row>
    <row r="37" spans="1:55" ht="12.75">
      <c r="A37" s="2" t="s">
        <v>32</v>
      </c>
      <c r="B37" s="11">
        <f t="shared" si="0"/>
        <v>33.09975049105484</v>
      </c>
      <c r="C37" s="6">
        <f t="shared" si="1"/>
        <v>32.208691625939004</v>
      </c>
      <c r="D37" s="3">
        <v>2494</v>
      </c>
      <c r="E37" s="3">
        <v>2436.742602481846</v>
      </c>
      <c r="F37" s="3">
        <v>75348</v>
      </c>
      <c r="G37" s="3">
        <v>6623.371179224996</v>
      </c>
      <c r="H37" s="11">
        <f t="shared" si="2"/>
        <v>-13.33292062927052</v>
      </c>
      <c r="I37" s="6">
        <f t="shared" si="3"/>
        <v>24.124838483599135</v>
      </c>
      <c r="J37" s="3">
        <v>-1723</v>
      </c>
      <c r="K37" s="3">
        <v>3119.709329008073</v>
      </c>
      <c r="L37" s="3">
        <v>129229</v>
      </c>
      <c r="M37" s="3">
        <v>8544.097676472653</v>
      </c>
      <c r="N37" s="11">
        <f t="shared" si="4"/>
        <v>12.344025109086735</v>
      </c>
      <c r="O37" s="6">
        <f t="shared" si="5"/>
        <v>30.60999312558197</v>
      </c>
      <c r="P37" s="3">
        <v>1290</v>
      </c>
      <c r="Q37" s="3">
        <v>3200.292207830404</v>
      </c>
      <c r="R37" s="3">
        <v>104504</v>
      </c>
      <c r="S37" s="3">
        <v>7737.241733690413</v>
      </c>
      <c r="T37" s="11">
        <f t="shared" si="16"/>
        <v>10.149184284758777</v>
      </c>
      <c r="U37" s="6">
        <f t="shared" si="17"/>
        <v>51.9557949038935</v>
      </c>
      <c r="V37" s="3">
        <v>349</v>
      </c>
      <c r="W37" s="3">
        <v>1787.1940172726072</v>
      </c>
      <c r="X37" s="3">
        <v>34387</v>
      </c>
      <c r="Y37" s="3">
        <v>4524.763637680038</v>
      </c>
      <c r="Z37" s="11">
        <f t="shared" si="6"/>
        <v>-8.211694408877507</v>
      </c>
      <c r="AA37" s="6">
        <f t="shared" si="7"/>
        <v>48.14687276672214</v>
      </c>
      <c r="AB37" s="3">
        <v>-481</v>
      </c>
      <c r="AC37" s="3">
        <v>2820.614529916309</v>
      </c>
      <c r="AD37" s="3">
        <v>58575</v>
      </c>
      <c r="AE37" s="3">
        <v>5866.793424453617</v>
      </c>
      <c r="AF37" s="11">
        <f t="shared" si="8"/>
        <v>63.330397825171346</v>
      </c>
      <c r="AG37" s="6">
        <f t="shared" si="9"/>
        <v>64.57109632664316</v>
      </c>
      <c r="AH37" s="3">
        <v>1654</v>
      </c>
      <c r="AI37" s="3">
        <v>1704.8754248844693</v>
      </c>
      <c r="AJ37" s="3">
        <v>26117</v>
      </c>
      <c r="AK37" s="3">
        <v>3952.0978469625616</v>
      </c>
      <c r="AL37" s="11">
        <f t="shared" si="10"/>
        <v>12.78143081483721</v>
      </c>
      <c r="AM37" s="6">
        <f t="shared" si="11"/>
        <v>32.464168921525115</v>
      </c>
      <c r="AN37" s="3">
        <v>1522</v>
      </c>
      <c r="AO37" s="3">
        <v>3867.2300521658913</v>
      </c>
      <c r="AP37" s="3">
        <v>119079</v>
      </c>
      <c r="AQ37" s="3">
        <v>8225.347058997997</v>
      </c>
      <c r="AR37" s="11">
        <f t="shared" si="12"/>
        <v>13.850186558352618</v>
      </c>
      <c r="AS37" s="6">
        <f t="shared" si="13"/>
        <v>40.12983073276443</v>
      </c>
      <c r="AT37" s="3">
        <v>1173</v>
      </c>
      <c r="AU37" s="3">
        <v>3400.059719512291</v>
      </c>
      <c r="AV37" s="3">
        <v>84692</v>
      </c>
      <c r="AW37" s="3">
        <v>7003.923744092519</v>
      </c>
      <c r="AX37" s="11">
        <f t="shared" si="14"/>
        <v>8.368366965620329</v>
      </c>
      <c r="AY37" s="6">
        <f t="shared" si="15"/>
        <v>16.807594624030433</v>
      </c>
      <c r="AZ37" s="3">
        <v>3583</v>
      </c>
      <c r="BA37" s="3">
        <v>7196.86493268944</v>
      </c>
      <c r="BB37" s="3">
        <v>428160</v>
      </c>
      <c r="BC37" s="3">
        <v>10389.820072101134</v>
      </c>
    </row>
    <row r="38" spans="1:55" ht="12.75">
      <c r="A38" s="2" t="s">
        <v>33</v>
      </c>
      <c r="B38" s="11">
        <f t="shared" si="0"/>
        <v>-8.532730637580045</v>
      </c>
      <c r="C38" s="6">
        <f t="shared" si="1"/>
        <v>10.356334488799115</v>
      </c>
      <c r="D38" s="3">
        <v>-4689</v>
      </c>
      <c r="E38" s="3">
        <v>5693.195456430861</v>
      </c>
      <c r="F38" s="3">
        <v>549531</v>
      </c>
      <c r="G38" s="3">
        <v>17984.762385188376</v>
      </c>
      <c r="H38" s="11">
        <f t="shared" si="2"/>
        <v>-10.054103150373157</v>
      </c>
      <c r="I38" s="6">
        <f t="shared" si="3"/>
        <v>5.442883026852084</v>
      </c>
      <c r="J38" s="3">
        <v>-11490</v>
      </c>
      <c r="K38" s="3">
        <v>6225.503833586484</v>
      </c>
      <c r="L38" s="3">
        <v>1142817</v>
      </c>
      <c r="M38" s="3">
        <v>25507.742837740036</v>
      </c>
      <c r="N38" s="11">
        <f t="shared" si="4"/>
        <v>-13.438903007861528</v>
      </c>
      <c r="O38" s="6">
        <f t="shared" si="5"/>
        <v>7.739360527211342</v>
      </c>
      <c r="P38" s="3">
        <v>-10761</v>
      </c>
      <c r="Q38" s="3">
        <v>6203.9456726344715</v>
      </c>
      <c r="R38" s="3">
        <v>800735</v>
      </c>
      <c r="S38" s="3">
        <v>21558.730843057754</v>
      </c>
      <c r="T38" s="11">
        <f t="shared" si="16"/>
        <v>-11.151590545583792</v>
      </c>
      <c r="U38" s="6">
        <f t="shared" si="17"/>
        <v>7.787577466701381</v>
      </c>
      <c r="V38" s="3">
        <v>-5020</v>
      </c>
      <c r="W38" s="3">
        <v>3510.378024675548</v>
      </c>
      <c r="X38" s="3">
        <v>450160</v>
      </c>
      <c r="Y38" s="3">
        <v>16322.212124458089</v>
      </c>
      <c r="Z38" s="11">
        <f t="shared" si="6"/>
        <v>2.0616743882263857</v>
      </c>
      <c r="AA38" s="6">
        <f t="shared" si="7"/>
        <v>8.09420128956814</v>
      </c>
      <c r="AB38" s="3">
        <v>2298</v>
      </c>
      <c r="AC38" s="3">
        <v>9022.173121073714</v>
      </c>
      <c r="AD38" s="3">
        <v>1114628</v>
      </c>
      <c r="AE38" s="3">
        <v>25211.427273739067</v>
      </c>
      <c r="AF38" s="11">
        <f t="shared" si="8"/>
        <v>13.32174043184746</v>
      </c>
      <c r="AG38" s="6">
        <f t="shared" si="9"/>
        <v>11.273489463950245</v>
      </c>
      <c r="AH38" s="3">
        <v>7477</v>
      </c>
      <c r="AI38" s="3">
        <v>6332.020703535325</v>
      </c>
      <c r="AJ38" s="3">
        <v>561263</v>
      </c>
      <c r="AK38" s="3">
        <v>18169.846052574947</v>
      </c>
      <c r="AL38" s="11">
        <f t="shared" si="10"/>
        <v>2.236540892010587</v>
      </c>
      <c r="AM38" s="6">
        <f t="shared" si="11"/>
        <v>5.5751076776116655</v>
      </c>
      <c r="AN38" s="3">
        <v>4755</v>
      </c>
      <c r="AO38" s="3">
        <v>11853.204340209022</v>
      </c>
      <c r="AP38" s="3">
        <v>2126051</v>
      </c>
      <c r="AQ38" s="3">
        <v>33801.87817407059</v>
      </c>
      <c r="AR38" s="11">
        <f t="shared" si="12"/>
        <v>5.832718237641947</v>
      </c>
      <c r="AS38" s="6">
        <f t="shared" si="13"/>
        <v>6.732088389079231</v>
      </c>
      <c r="AT38" s="3">
        <v>9775</v>
      </c>
      <c r="AU38" s="3">
        <v>11283.6410917476</v>
      </c>
      <c r="AV38" s="3">
        <v>1675891</v>
      </c>
      <c r="AW38" s="3">
        <v>30416.08303144924</v>
      </c>
      <c r="AX38" s="11">
        <f t="shared" si="14"/>
        <v>-4.802848326114809</v>
      </c>
      <c r="AY38" s="6">
        <f t="shared" si="15"/>
        <v>3.77279962234601</v>
      </c>
      <c r="AZ38" s="3">
        <v>-22185</v>
      </c>
      <c r="BA38" s="3">
        <v>17427.9600851369</v>
      </c>
      <c r="BB38" s="3">
        <v>4619134</v>
      </c>
      <c r="BC38" s="3">
        <v>36734.79780587089</v>
      </c>
    </row>
    <row r="39" spans="1:55" ht="12.75">
      <c r="A39" s="2" t="s">
        <v>34</v>
      </c>
      <c r="B39" s="11">
        <f t="shared" si="0"/>
        <v>21.31168622407973</v>
      </c>
      <c r="C39" s="6">
        <f t="shared" si="1"/>
        <v>13.823558733230216</v>
      </c>
      <c r="D39" s="3">
        <v>6629</v>
      </c>
      <c r="E39" s="3">
        <v>4309.400826173518</v>
      </c>
      <c r="F39" s="3">
        <v>311050</v>
      </c>
      <c r="G39" s="3">
        <v>13477.586672750536</v>
      </c>
      <c r="H39" s="11">
        <f t="shared" si="2"/>
        <v>2.16274016073954</v>
      </c>
      <c r="I39" s="6">
        <f t="shared" si="3"/>
        <v>10.900526088882721</v>
      </c>
      <c r="J39" s="3">
        <v>1254</v>
      </c>
      <c r="K39" s="3">
        <v>6320.464164046814</v>
      </c>
      <c r="L39" s="3">
        <v>579820</v>
      </c>
      <c r="M39" s="3">
        <v>18092.72080344074</v>
      </c>
      <c r="N39" s="11">
        <f t="shared" si="4"/>
        <v>12.685505438433264</v>
      </c>
      <c r="O39" s="6">
        <f t="shared" si="5"/>
        <v>9.547789451392006</v>
      </c>
      <c r="P39" s="3">
        <v>6081</v>
      </c>
      <c r="Q39" s="3">
        <v>4581.701938976934</v>
      </c>
      <c r="R39" s="3">
        <v>479366</v>
      </c>
      <c r="S39" s="3">
        <v>16556.299641533726</v>
      </c>
      <c r="T39" s="11">
        <f t="shared" si="16"/>
        <v>3.065047692757159</v>
      </c>
      <c r="U39" s="6">
        <f t="shared" si="17"/>
        <v>13.952854602790312</v>
      </c>
      <c r="V39" s="3">
        <v>598</v>
      </c>
      <c r="W39" s="3">
        <v>2722.443199407473</v>
      </c>
      <c r="X39" s="3">
        <v>195103</v>
      </c>
      <c r="Y39" s="3">
        <v>10750.293864138906</v>
      </c>
      <c r="Z39" s="11">
        <f t="shared" si="6"/>
        <v>28.48364206719127</v>
      </c>
      <c r="AA39" s="6">
        <f t="shared" si="7"/>
        <v>13.756826914721389</v>
      </c>
      <c r="AB39" s="3">
        <v>12821</v>
      </c>
      <c r="AC39" s="3">
        <v>6209.096362877613</v>
      </c>
      <c r="AD39" s="3">
        <v>450118</v>
      </c>
      <c r="AE39" s="3">
        <v>16072.870520537455</v>
      </c>
      <c r="AF39" s="11">
        <f t="shared" si="8"/>
        <v>38.71916230994832</v>
      </c>
      <c r="AG39" s="6">
        <f t="shared" si="9"/>
        <v>24.86648228169005</v>
      </c>
      <c r="AH39" s="3">
        <v>5162</v>
      </c>
      <c r="AI39" s="3">
        <v>3333.11649858282</v>
      </c>
      <c r="AJ39" s="3">
        <v>133319</v>
      </c>
      <c r="AK39" s="3">
        <v>8919.979312117517</v>
      </c>
      <c r="AL39" s="11">
        <f t="shared" si="10"/>
        <v>23.866468004213015</v>
      </c>
      <c r="AM39" s="6">
        <f t="shared" si="11"/>
        <v>9.633551183390015</v>
      </c>
      <c r="AN39" s="3">
        <v>18581</v>
      </c>
      <c r="AO39" s="3">
        <v>7516.353783376286</v>
      </c>
      <c r="AP39" s="3">
        <v>778540</v>
      </c>
      <c r="AQ39" s="3">
        <v>20696.97425676185</v>
      </c>
      <c r="AR39" s="11">
        <f t="shared" si="12"/>
        <v>30.822522397448225</v>
      </c>
      <c r="AS39" s="6">
        <f t="shared" si="13"/>
        <v>11.984316458387557</v>
      </c>
      <c r="AT39" s="3">
        <v>17983</v>
      </c>
      <c r="AU39" s="3">
        <v>7014.424926686791</v>
      </c>
      <c r="AV39" s="3">
        <v>583437</v>
      </c>
      <c r="AW39" s="3">
        <v>18144.866717293018</v>
      </c>
      <c r="AX39" s="11">
        <f t="shared" si="14"/>
        <v>15.145831859626131</v>
      </c>
      <c r="AY39" s="6">
        <f t="shared" si="15"/>
        <v>5.293999711798455</v>
      </c>
      <c r="AZ39" s="3">
        <v>32545</v>
      </c>
      <c r="BA39" s="3">
        <v>11380.876148242058</v>
      </c>
      <c r="BB39" s="3">
        <v>2148776</v>
      </c>
      <c r="BC39" s="3">
        <v>22835.630032848152</v>
      </c>
    </row>
    <row r="40" spans="1:55" ht="12.75">
      <c r="A40" s="2" t="s">
        <v>35</v>
      </c>
      <c r="B40" s="9"/>
      <c r="C40" s="9"/>
      <c r="D40" s="10"/>
      <c r="E40" s="10"/>
      <c r="F40" s="8">
        <v>7738</v>
      </c>
      <c r="G40" s="8">
        <v>2152.70573895348</v>
      </c>
      <c r="H40" s="11">
        <f t="shared" si="2"/>
        <v>55.18488085456039</v>
      </c>
      <c r="I40" s="6">
        <f t="shared" si="3"/>
        <v>48.539661711700866</v>
      </c>
      <c r="J40" s="3">
        <v>1679</v>
      </c>
      <c r="K40" s="3">
        <v>1494.8016523940557</v>
      </c>
      <c r="L40" s="3">
        <v>30425</v>
      </c>
      <c r="M40" s="3">
        <v>4188.909310518538</v>
      </c>
      <c r="N40" s="11">
        <f t="shared" si="4"/>
        <v>43.54271356783919</v>
      </c>
      <c r="O40" s="6">
        <f t="shared" si="5"/>
        <v>61.006626154011876</v>
      </c>
      <c r="P40" s="3">
        <v>1733</v>
      </c>
      <c r="Q40" s="3">
        <v>2436.8673145813664</v>
      </c>
      <c r="R40" s="3">
        <v>39800</v>
      </c>
      <c r="S40" s="3">
        <v>4752.836205887063</v>
      </c>
      <c r="T40" s="11">
        <f t="shared" si="16"/>
        <v>-38.84737646038889</v>
      </c>
      <c r="U40" s="6">
        <f t="shared" si="17"/>
        <v>47.1088096637702</v>
      </c>
      <c r="V40" s="3">
        <v>-941</v>
      </c>
      <c r="W40" s="3">
        <v>1150.4134988668204</v>
      </c>
      <c r="X40" s="3">
        <v>24223</v>
      </c>
      <c r="Y40" s="3">
        <v>3757.231005773602</v>
      </c>
      <c r="Z40" s="11">
        <f t="shared" si="6"/>
        <v>-37.97175272053716</v>
      </c>
      <c r="AA40" s="6">
        <f t="shared" si="7"/>
        <v>60.89483241516901</v>
      </c>
      <c r="AB40" s="3">
        <v>-1312</v>
      </c>
      <c r="AC40" s="3">
        <v>2110.8074738710775</v>
      </c>
      <c r="AD40" s="3">
        <v>34552</v>
      </c>
      <c r="AE40" s="3">
        <v>4448.357149013226</v>
      </c>
      <c r="AF40" s="11">
        <f t="shared" si="8"/>
        <v>-24.428212190156867</v>
      </c>
      <c r="AG40" s="6">
        <f t="shared" si="9"/>
        <v>163.31257947557967</v>
      </c>
      <c r="AH40" s="3">
        <v>-204</v>
      </c>
      <c r="AI40" s="3">
        <v>1364.9159636219367</v>
      </c>
      <c r="AJ40" s="3">
        <v>8351</v>
      </c>
      <c r="AK40" s="3">
        <v>2235.230974768882</v>
      </c>
      <c r="AL40" s="11">
        <f t="shared" si="10"/>
        <v>-36.60280666209814</v>
      </c>
      <c r="AM40" s="6">
        <f t="shared" si="11"/>
        <v>42.07592644423772</v>
      </c>
      <c r="AN40" s="3">
        <v>-2457</v>
      </c>
      <c r="AO40" s="3">
        <v>2832.9869831372325</v>
      </c>
      <c r="AP40" s="3">
        <v>67126</v>
      </c>
      <c r="AQ40" s="3">
        <v>6025.603405476248</v>
      </c>
      <c r="AR40" s="11">
        <f t="shared" si="12"/>
        <v>-35.335524322308466</v>
      </c>
      <c r="AS40" s="6">
        <f t="shared" si="13"/>
        <v>57.699950689040236</v>
      </c>
      <c r="AT40" s="3">
        <v>-1516</v>
      </c>
      <c r="AU40" s="3">
        <v>2481.6017004648425</v>
      </c>
      <c r="AV40" s="3">
        <v>42903</v>
      </c>
      <c r="AW40" s="3">
        <v>4921.447127354343</v>
      </c>
      <c r="AX40" s="11">
        <f t="shared" si="14"/>
        <v>7.691830531604739</v>
      </c>
      <c r="AY40" s="6">
        <f t="shared" si="15"/>
        <v>28.63560142592162</v>
      </c>
      <c r="AZ40" s="3">
        <v>1116</v>
      </c>
      <c r="BA40" s="3">
        <v>4155.0180453128</v>
      </c>
      <c r="BB40" s="3">
        <v>145089</v>
      </c>
      <c r="BC40" s="3">
        <v>6569.37143753434</v>
      </c>
    </row>
    <row r="41" spans="1:55" ht="12.75">
      <c r="A41" s="2" t="s">
        <v>36</v>
      </c>
      <c r="B41" s="11">
        <f t="shared" si="0"/>
        <v>1.452788093067384</v>
      </c>
      <c r="C41" s="6">
        <f t="shared" si="1"/>
        <v>12.129634891605766</v>
      </c>
      <c r="D41" s="3">
        <v>392</v>
      </c>
      <c r="E41" s="3">
        <v>3272.9357119602882</v>
      </c>
      <c r="F41" s="3">
        <v>269826</v>
      </c>
      <c r="G41" s="3">
        <v>11793.699369980219</v>
      </c>
      <c r="H41" s="11">
        <f t="shared" si="2"/>
        <v>6.471747855327136</v>
      </c>
      <c r="I41" s="6">
        <f t="shared" si="3"/>
        <v>6.271740758234647</v>
      </c>
      <c r="J41" s="3">
        <v>5489</v>
      </c>
      <c r="K41" s="3">
        <v>5320.993847323072</v>
      </c>
      <c r="L41" s="3">
        <v>848148</v>
      </c>
      <c r="M41" s="3">
        <v>20346.011337388907</v>
      </c>
      <c r="N41" s="11">
        <f t="shared" si="4"/>
        <v>-6.280494479068888</v>
      </c>
      <c r="O41" s="6">
        <f t="shared" si="5"/>
        <v>6.931954180514675</v>
      </c>
      <c r="P41" s="3">
        <v>-3787</v>
      </c>
      <c r="Q41" s="3">
        <v>4181.237324106347</v>
      </c>
      <c r="R41" s="3">
        <v>602978</v>
      </c>
      <c r="S41" s="3">
        <v>17358.148657045236</v>
      </c>
      <c r="T41" s="11">
        <f t="shared" si="16"/>
        <v>0.1767556957197213</v>
      </c>
      <c r="U41" s="6">
        <f t="shared" si="17"/>
        <v>10.665338190775937</v>
      </c>
      <c r="V41" s="3">
        <v>38</v>
      </c>
      <c r="W41" s="3">
        <v>2292.8991551090944</v>
      </c>
      <c r="X41" s="3">
        <v>214986</v>
      </c>
      <c r="Y41" s="3">
        <v>10553.715727260442</v>
      </c>
      <c r="Z41" s="11">
        <f t="shared" si="6"/>
        <v>-9.903911235038558</v>
      </c>
      <c r="AA41" s="6">
        <f t="shared" si="7"/>
        <v>10.65945467850315</v>
      </c>
      <c r="AB41" s="3">
        <v>-5136</v>
      </c>
      <c r="AC41" s="3">
        <v>5530.1289822661465</v>
      </c>
      <c r="AD41" s="3">
        <v>518583</v>
      </c>
      <c r="AE41" s="3">
        <v>16161.925635934718</v>
      </c>
      <c r="AF41" s="11">
        <f t="shared" si="8"/>
        <v>1.1544388434716746</v>
      </c>
      <c r="AG41" s="6">
        <f t="shared" si="9"/>
        <v>20.245737934375548</v>
      </c>
      <c r="AH41" s="3">
        <v>221</v>
      </c>
      <c r="AI41" s="3">
        <v>3875.7599303072166</v>
      </c>
      <c r="AJ41" s="3">
        <v>191435</v>
      </c>
      <c r="AK41" s="3">
        <v>9969.613327509456</v>
      </c>
      <c r="AL41" s="11">
        <f t="shared" si="10"/>
        <v>-5.2724096328232095</v>
      </c>
      <c r="AM41" s="6">
        <f t="shared" si="11"/>
        <v>8.130153419639958</v>
      </c>
      <c r="AN41" s="3">
        <v>-4877</v>
      </c>
      <c r="AO41" s="3">
        <v>7521.252564990422</v>
      </c>
      <c r="AP41" s="3">
        <v>925004</v>
      </c>
      <c r="AQ41" s="3">
        <v>21168.425694088266</v>
      </c>
      <c r="AR41" s="11">
        <f t="shared" si="12"/>
        <v>-6.922359714824132</v>
      </c>
      <c r="AS41" s="6">
        <f t="shared" si="13"/>
        <v>9.760131821255293</v>
      </c>
      <c r="AT41" s="3">
        <v>-4915</v>
      </c>
      <c r="AU41" s="3">
        <v>6931.083385851378</v>
      </c>
      <c r="AV41" s="3">
        <v>710018</v>
      </c>
      <c r="AW41" s="3">
        <v>18740.081022126462</v>
      </c>
      <c r="AX41" s="11">
        <f t="shared" si="14"/>
        <v>-1.0517937562075863</v>
      </c>
      <c r="AY41" s="6">
        <f t="shared" si="15"/>
        <v>4.217654526415144</v>
      </c>
      <c r="AZ41" s="3">
        <v>-2783</v>
      </c>
      <c r="BA41" s="3">
        <v>11159.760917600343</v>
      </c>
      <c r="BB41" s="3">
        <v>2645956</v>
      </c>
      <c r="BC41" s="3">
        <v>25652.925885668606</v>
      </c>
    </row>
    <row r="42" spans="1:55" ht="12.75">
      <c r="A42" s="2" t="s">
        <v>37</v>
      </c>
      <c r="B42" s="11">
        <f t="shared" si="0"/>
        <v>20.269011513096615</v>
      </c>
      <c r="C42" s="6">
        <f t="shared" si="1"/>
        <v>25.707226384437806</v>
      </c>
      <c r="D42" s="3">
        <v>2176</v>
      </c>
      <c r="E42" s="3">
        <v>2763.911079634256</v>
      </c>
      <c r="F42" s="3">
        <v>107356</v>
      </c>
      <c r="G42" s="3">
        <v>7412.036183635309</v>
      </c>
      <c r="H42" s="11">
        <f t="shared" si="2"/>
        <v>7.018779342723005</v>
      </c>
      <c r="I42" s="6">
        <f t="shared" si="3"/>
        <v>12.313214768615445</v>
      </c>
      <c r="J42" s="3">
        <v>1794</v>
      </c>
      <c r="K42" s="3">
        <v>3148.2355638714516</v>
      </c>
      <c r="L42" s="3">
        <v>255600</v>
      </c>
      <c r="M42" s="3">
        <v>11178.76006056215</v>
      </c>
      <c r="N42" s="11">
        <f t="shared" si="4"/>
        <v>20.856820744081173</v>
      </c>
      <c r="O42" s="6">
        <f t="shared" si="5"/>
        <v>14.952267919994206</v>
      </c>
      <c r="P42" s="3">
        <v>4440</v>
      </c>
      <c r="Q42" s="3">
        <v>3190.238262007244</v>
      </c>
      <c r="R42" s="3">
        <v>212880</v>
      </c>
      <c r="S42" s="3">
        <v>10270.308030850629</v>
      </c>
      <c r="T42" s="11">
        <f t="shared" si="16"/>
        <v>10.868236013451543</v>
      </c>
      <c r="U42" s="6">
        <f t="shared" si="17"/>
        <v>24.715953834679922</v>
      </c>
      <c r="V42" s="3">
        <v>711</v>
      </c>
      <c r="W42" s="3">
        <v>1618.1554710920084</v>
      </c>
      <c r="X42" s="3">
        <v>65420</v>
      </c>
      <c r="Y42" s="3">
        <v>5822.415368405049</v>
      </c>
      <c r="Z42" s="11">
        <f t="shared" si="6"/>
        <v>5.505316506012123</v>
      </c>
      <c r="AA42" s="6">
        <f t="shared" si="7"/>
        <v>37.45491149900627</v>
      </c>
      <c r="AB42" s="3">
        <v>831</v>
      </c>
      <c r="AC42" s="3">
        <v>5653.835945941923</v>
      </c>
      <c r="AD42" s="3">
        <v>150945</v>
      </c>
      <c r="AE42" s="3">
        <v>8731.043618547616</v>
      </c>
      <c r="AF42" s="11">
        <f t="shared" si="8"/>
        <v>-40.261430511543686</v>
      </c>
      <c r="AG42" s="6">
        <f t="shared" si="9"/>
        <v>47.26292369841498</v>
      </c>
      <c r="AH42" s="3">
        <v>-1423</v>
      </c>
      <c r="AI42" s="3">
        <v>1679.4026333044735</v>
      </c>
      <c r="AJ42" s="3">
        <v>35344</v>
      </c>
      <c r="AK42" s="3">
        <v>4298.710863641415</v>
      </c>
      <c r="AL42" s="11">
        <f t="shared" si="10"/>
        <v>0.4727681568795713</v>
      </c>
      <c r="AM42" s="6">
        <f t="shared" si="11"/>
        <v>23.694005992798193</v>
      </c>
      <c r="AN42" s="3">
        <v>119</v>
      </c>
      <c r="AO42" s="3">
        <v>5963.996863241126</v>
      </c>
      <c r="AP42" s="3">
        <v>251709</v>
      </c>
      <c r="AQ42" s="3">
        <v>11100.143365083919</v>
      </c>
      <c r="AR42" s="11">
        <f t="shared" si="12"/>
        <v>-3.1778580592520225</v>
      </c>
      <c r="AS42" s="6">
        <f t="shared" si="13"/>
        <v>31.5589730756944</v>
      </c>
      <c r="AT42" s="3">
        <v>-592</v>
      </c>
      <c r="AU42" s="3">
        <v>5879.169467205806</v>
      </c>
      <c r="AV42" s="3">
        <v>186289</v>
      </c>
      <c r="AW42" s="3">
        <v>9647.10721434883</v>
      </c>
      <c r="AX42" s="11">
        <f t="shared" si="14"/>
        <v>10.306388172244409</v>
      </c>
      <c r="AY42" s="6">
        <f t="shared" si="15"/>
        <v>9.956202796978795</v>
      </c>
      <c r="AZ42" s="3">
        <v>8529</v>
      </c>
      <c r="BA42" s="3">
        <v>8240.52571312201</v>
      </c>
      <c r="BB42" s="3">
        <v>827545</v>
      </c>
      <c r="BC42" s="3">
        <v>14309.816579796736</v>
      </c>
    </row>
    <row r="43" spans="1:55" ht="12.75">
      <c r="A43" s="2" t="s">
        <v>38</v>
      </c>
      <c r="B43" s="11">
        <f t="shared" si="0"/>
        <v>20.533335546573486</v>
      </c>
      <c r="C43" s="6">
        <f t="shared" si="1"/>
        <v>20.541670987472116</v>
      </c>
      <c r="D43" s="3">
        <v>2474</v>
      </c>
      <c r="E43" s="3">
        <v>2481.0100054967534</v>
      </c>
      <c r="F43" s="3">
        <v>120487</v>
      </c>
      <c r="G43" s="3">
        <v>8402.109637471083</v>
      </c>
      <c r="H43" s="11">
        <f t="shared" si="2"/>
        <v>21.89443547921029</v>
      </c>
      <c r="I43" s="6">
        <f t="shared" si="3"/>
        <v>23.51139974763085</v>
      </c>
      <c r="J43" s="3">
        <v>4925</v>
      </c>
      <c r="K43" s="3">
        <v>5294.513317824878</v>
      </c>
      <c r="L43" s="3">
        <v>224943</v>
      </c>
      <c r="M43" s="3">
        <v>11304.711036176312</v>
      </c>
      <c r="N43" s="11">
        <f t="shared" si="4"/>
        <v>22.896653824801064</v>
      </c>
      <c r="O43" s="6">
        <f t="shared" si="5"/>
        <v>16.43348061190274</v>
      </c>
      <c r="P43" s="3">
        <v>5444</v>
      </c>
      <c r="Q43" s="3">
        <v>3916.306995340125</v>
      </c>
      <c r="R43" s="3">
        <v>237764</v>
      </c>
      <c r="S43" s="3">
        <v>11600.056768147071</v>
      </c>
      <c r="T43" s="11">
        <f t="shared" si="16"/>
        <v>30.238226981112323</v>
      </c>
      <c r="U43" s="6">
        <f t="shared" si="17"/>
        <v>24.916653428065572</v>
      </c>
      <c r="V43" s="3">
        <v>2022</v>
      </c>
      <c r="W43" s="3">
        <v>1677.0342205810825</v>
      </c>
      <c r="X43" s="3">
        <v>66869</v>
      </c>
      <c r="Y43" s="3">
        <v>6307.957064487612</v>
      </c>
      <c r="Z43" s="11">
        <f t="shared" si="6"/>
        <v>27.931467360981962</v>
      </c>
      <c r="AA43" s="6">
        <f t="shared" si="7"/>
        <v>22.71158360770717</v>
      </c>
      <c r="AB43" s="3">
        <v>4806</v>
      </c>
      <c r="AC43" s="3">
        <v>3917.7459592698197</v>
      </c>
      <c r="AD43" s="3">
        <v>172064</v>
      </c>
      <c r="AE43" s="3">
        <v>9965.136759984778</v>
      </c>
      <c r="AF43" s="11">
        <f t="shared" si="8"/>
        <v>64.08196382264505</v>
      </c>
      <c r="AG43" s="6">
        <f t="shared" si="9"/>
        <v>33.551805324197694</v>
      </c>
      <c r="AH43" s="3">
        <v>4028</v>
      </c>
      <c r="AI43" s="3">
        <v>2145.1127047313853</v>
      </c>
      <c r="AJ43" s="3">
        <v>62857</v>
      </c>
      <c r="AK43" s="3">
        <v>6119.308276054113</v>
      </c>
      <c r="AL43" s="11">
        <f t="shared" si="10"/>
        <v>35.9720335332516</v>
      </c>
      <c r="AM43" s="6">
        <f t="shared" si="11"/>
        <v>17.320375383531328</v>
      </c>
      <c r="AN43" s="3">
        <v>10856</v>
      </c>
      <c r="AO43" s="3">
        <v>5247.808398810403</v>
      </c>
      <c r="AP43" s="3">
        <v>301790</v>
      </c>
      <c r="AQ43" s="3">
        <v>12942.404465453134</v>
      </c>
      <c r="AR43" s="11">
        <f t="shared" si="12"/>
        <v>37.60413075033735</v>
      </c>
      <c r="AS43" s="6">
        <f t="shared" si="13"/>
        <v>19.61120392431743</v>
      </c>
      <c r="AT43" s="3">
        <v>8834</v>
      </c>
      <c r="AU43" s="3">
        <v>4627.459829606843</v>
      </c>
      <c r="AV43" s="3">
        <v>234921</v>
      </c>
      <c r="AW43" s="3">
        <v>11535.427083736206</v>
      </c>
      <c r="AX43" s="11">
        <f t="shared" si="14"/>
        <v>26.779015213834374</v>
      </c>
      <c r="AY43" s="6">
        <f t="shared" si="15"/>
        <v>10.236852693422836</v>
      </c>
      <c r="AZ43" s="3">
        <v>23699</v>
      </c>
      <c r="BA43" s="3">
        <v>9068.030881543413</v>
      </c>
      <c r="BB43" s="3">
        <v>884984</v>
      </c>
      <c r="BC43" s="3">
        <v>14727.150642068387</v>
      </c>
    </row>
    <row r="44" spans="1:55" ht="12.75">
      <c r="A44" s="2" t="s">
        <v>39</v>
      </c>
      <c r="B44" s="11">
        <f t="shared" si="0"/>
        <v>30.385328540836884</v>
      </c>
      <c r="C44" s="6">
        <f t="shared" si="1"/>
        <v>17.59987484003233</v>
      </c>
      <c r="D44" s="3">
        <v>7194</v>
      </c>
      <c r="E44" s="3">
        <v>4182.491003815789</v>
      </c>
      <c r="F44" s="3">
        <v>236759</v>
      </c>
      <c r="G44" s="3">
        <v>11863.155357826494</v>
      </c>
      <c r="H44" s="11">
        <f t="shared" si="2"/>
        <v>10.544986384602561</v>
      </c>
      <c r="I44" s="6">
        <f t="shared" si="3"/>
        <v>6.0491416429094595</v>
      </c>
      <c r="J44" s="3">
        <v>9108</v>
      </c>
      <c r="K44" s="3">
        <v>5229.981382411891</v>
      </c>
      <c r="L44" s="3">
        <v>863728</v>
      </c>
      <c r="M44" s="3">
        <v>22043.903483445993</v>
      </c>
      <c r="N44" s="11">
        <f t="shared" si="4"/>
        <v>9.176525416913265</v>
      </c>
      <c r="O44" s="6">
        <f t="shared" si="5"/>
        <v>9.909380339360661</v>
      </c>
      <c r="P44" s="3">
        <v>4450</v>
      </c>
      <c r="Q44" s="3">
        <v>4807.857037873006</v>
      </c>
      <c r="R44" s="3">
        <v>484933</v>
      </c>
      <c r="S44" s="3">
        <v>16797.209591564366</v>
      </c>
      <c r="T44" s="11">
        <f t="shared" si="16"/>
        <v>0.6082978492921246</v>
      </c>
      <c r="U44" s="6">
        <f t="shared" si="17"/>
        <v>11.777264775379798</v>
      </c>
      <c r="V44" s="3">
        <v>146</v>
      </c>
      <c r="W44" s="3">
        <v>2826.7177631486306</v>
      </c>
      <c r="X44" s="3">
        <v>240014</v>
      </c>
      <c r="Y44" s="3">
        <v>11942.765348587653</v>
      </c>
      <c r="Z44" s="11">
        <f t="shared" si="6"/>
        <v>-2.5675027508958044</v>
      </c>
      <c r="AA44" s="6">
        <f t="shared" si="7"/>
        <v>11.37923330244097</v>
      </c>
      <c r="AB44" s="3">
        <v>-1547</v>
      </c>
      <c r="AC44" s="3">
        <v>6856.507617885726</v>
      </c>
      <c r="AD44" s="3">
        <v>602531</v>
      </c>
      <c r="AE44" s="3">
        <v>18627.173096428443</v>
      </c>
      <c r="AF44" s="11">
        <f t="shared" si="8"/>
        <v>-2.806529011015955</v>
      </c>
      <c r="AG44" s="6">
        <f t="shared" si="9"/>
        <v>16.297899821636722</v>
      </c>
      <c r="AH44" s="3">
        <v>-641</v>
      </c>
      <c r="AI44" s="3">
        <v>3722.5188661207612</v>
      </c>
      <c r="AJ44" s="3">
        <v>228396</v>
      </c>
      <c r="AK44" s="3">
        <v>11655.910777361361</v>
      </c>
      <c r="AL44" s="11">
        <f t="shared" si="10"/>
        <v>-1.906734357915142</v>
      </c>
      <c r="AM44" s="6">
        <f t="shared" si="11"/>
        <v>7.910926946025369</v>
      </c>
      <c r="AN44" s="3">
        <v>-2042</v>
      </c>
      <c r="AO44" s="3">
        <v>8472.262874507021</v>
      </c>
      <c r="AP44" s="3">
        <v>1070941</v>
      </c>
      <c r="AQ44" s="3">
        <v>24315.614576723925</v>
      </c>
      <c r="AR44" s="11">
        <f t="shared" si="12"/>
        <v>-2.633203638827478</v>
      </c>
      <c r="AS44" s="6">
        <f t="shared" si="13"/>
        <v>9.866410963975335</v>
      </c>
      <c r="AT44" s="3">
        <v>-2188</v>
      </c>
      <c r="AU44" s="3">
        <v>8198.465533348299</v>
      </c>
      <c r="AV44" s="3">
        <v>830927</v>
      </c>
      <c r="AW44" s="3">
        <v>21653.24693965927</v>
      </c>
      <c r="AX44" s="11">
        <f t="shared" si="14"/>
        <v>7.043470371685173</v>
      </c>
      <c r="AY44" s="6">
        <f t="shared" si="15"/>
        <v>4.882552674904938</v>
      </c>
      <c r="AZ44" s="3">
        <v>18710</v>
      </c>
      <c r="BA44" s="3">
        <v>12971.622048870757</v>
      </c>
      <c r="BB44" s="3">
        <v>2656361</v>
      </c>
      <c r="BC44" s="3">
        <v>30675.48776458347</v>
      </c>
    </row>
    <row r="45" spans="1:55" ht="12.75">
      <c r="A45" s="2" t="s">
        <v>40</v>
      </c>
      <c r="B45" s="11">
        <f t="shared" si="0"/>
        <v>15.794143744454304</v>
      </c>
      <c r="C45" s="6">
        <f t="shared" si="1"/>
        <v>28.369098459202586</v>
      </c>
      <c r="D45" s="3">
        <v>445</v>
      </c>
      <c r="E45" s="3">
        <v>801.8887113402956</v>
      </c>
      <c r="F45" s="3">
        <v>28175</v>
      </c>
      <c r="G45" s="3">
        <v>4076.8195743982624</v>
      </c>
      <c r="H45" s="11">
        <f t="shared" si="2"/>
        <v>-16.46935411359209</v>
      </c>
      <c r="I45" s="6">
        <f t="shared" si="3"/>
        <v>21.40840135231626</v>
      </c>
      <c r="J45" s="3">
        <v>-1099</v>
      </c>
      <c r="K45" s="3">
        <v>1432.1717235111857</v>
      </c>
      <c r="L45" s="3">
        <v>66730</v>
      </c>
      <c r="M45" s="3">
        <v>6152.5701192201905</v>
      </c>
      <c r="N45" s="11">
        <f t="shared" si="4"/>
        <v>8.444866257335994</v>
      </c>
      <c r="O45" s="6">
        <f t="shared" si="5"/>
        <v>60.428233967851064</v>
      </c>
      <c r="P45" s="3">
        <v>436</v>
      </c>
      <c r="Q45" s="3">
        <v>3120.189242878547</v>
      </c>
      <c r="R45" s="3">
        <v>51629</v>
      </c>
      <c r="S45" s="3">
        <v>5453.926067532514</v>
      </c>
      <c r="T45" s="11">
        <f t="shared" si="16"/>
        <v>-31.5955766192733</v>
      </c>
      <c r="U45" s="6">
        <f t="shared" si="17"/>
        <v>32.75559047435561</v>
      </c>
      <c r="V45" s="3">
        <v>-780</v>
      </c>
      <c r="W45" s="3">
        <v>817.607799543889</v>
      </c>
      <c r="X45" s="3">
        <v>24687</v>
      </c>
      <c r="Y45" s="3">
        <v>3822.750403608737</v>
      </c>
      <c r="Z45" s="11">
        <f t="shared" si="6"/>
        <v>-19.817569768704526</v>
      </c>
      <c r="AA45" s="6">
        <f t="shared" si="7"/>
        <v>44.31742333187969</v>
      </c>
      <c r="AB45" s="3">
        <v>-1095</v>
      </c>
      <c r="AC45" s="3">
        <v>2451.256987521912</v>
      </c>
      <c r="AD45" s="3">
        <v>55254</v>
      </c>
      <c r="AE45" s="3">
        <v>5631.717976581137</v>
      </c>
      <c r="AF45" s="11">
        <f t="shared" si="8"/>
        <v>-3.3949607329842935</v>
      </c>
      <c r="AG45" s="6">
        <f t="shared" si="9"/>
        <v>46.02793230241097</v>
      </c>
      <c r="AH45" s="3">
        <v>-83</v>
      </c>
      <c r="AI45" s="3">
        <v>1125.365018282957</v>
      </c>
      <c r="AJ45" s="3">
        <v>24448</v>
      </c>
      <c r="AK45" s="3">
        <v>3804.6516773227036</v>
      </c>
      <c r="AL45" s="11">
        <f t="shared" si="10"/>
        <v>-18.756765559589613</v>
      </c>
      <c r="AM45" s="6">
        <f t="shared" si="11"/>
        <v>30.17806268707654</v>
      </c>
      <c r="AN45" s="3">
        <v>-1958</v>
      </c>
      <c r="AO45" s="3">
        <v>3153.4339883886896</v>
      </c>
      <c r="AP45" s="3">
        <v>104389</v>
      </c>
      <c r="AQ45" s="3">
        <v>7543.860163382557</v>
      </c>
      <c r="AR45" s="11">
        <f t="shared" si="12"/>
        <v>-14.780055707510476</v>
      </c>
      <c r="AS45" s="6">
        <f t="shared" si="13"/>
        <v>35.64955284253096</v>
      </c>
      <c r="AT45" s="3">
        <v>-1178</v>
      </c>
      <c r="AU45" s="3">
        <v>2843.054858774273</v>
      </c>
      <c r="AV45" s="3">
        <v>79702</v>
      </c>
      <c r="AW45" s="3">
        <v>6678.771424670666</v>
      </c>
      <c r="AX45" s="11">
        <f t="shared" si="14"/>
        <v>-8.67198303862141</v>
      </c>
      <c r="AY45" s="6">
        <f t="shared" si="15"/>
        <v>18.38775657418869</v>
      </c>
      <c r="AZ45" s="3">
        <v>-2176</v>
      </c>
      <c r="BA45" s="3">
        <v>4614.415971821352</v>
      </c>
      <c r="BB45" s="3">
        <v>250923</v>
      </c>
      <c r="BC45" s="3">
        <v>7871.5128105715185</v>
      </c>
    </row>
    <row r="46" spans="1:55" ht="12.75">
      <c r="A46" s="2" t="s">
        <v>41</v>
      </c>
      <c r="B46" s="11">
        <f t="shared" si="0"/>
        <v>36.38818780179148</v>
      </c>
      <c r="C46" s="6">
        <f t="shared" si="1"/>
        <v>19.11343098079437</v>
      </c>
      <c r="D46" s="3">
        <v>5147</v>
      </c>
      <c r="E46" s="3">
        <v>2723.747789053715</v>
      </c>
      <c r="F46" s="3">
        <v>141447</v>
      </c>
      <c r="G46" s="3">
        <v>9101.59404580687</v>
      </c>
      <c r="H46" s="11">
        <f t="shared" si="2"/>
        <v>2.8837844269378654</v>
      </c>
      <c r="I46" s="6">
        <f t="shared" si="3"/>
        <v>11.837874059866573</v>
      </c>
      <c r="J46" s="3">
        <v>921</v>
      </c>
      <c r="K46" s="3">
        <v>3780.8820400965965</v>
      </c>
      <c r="L46" s="3">
        <v>319372</v>
      </c>
      <c r="M46" s="3">
        <v>13367.585373590531</v>
      </c>
      <c r="N46" s="11">
        <f t="shared" si="4"/>
        <v>6.942222650754485</v>
      </c>
      <c r="O46" s="6">
        <f t="shared" si="5"/>
        <v>22.051713757614692</v>
      </c>
      <c r="P46" s="3">
        <v>1584</v>
      </c>
      <c r="Q46" s="3">
        <v>5032.143492700203</v>
      </c>
      <c r="R46" s="3">
        <v>228169</v>
      </c>
      <c r="S46" s="3">
        <v>11433.318312611986</v>
      </c>
      <c r="T46" s="11">
        <f t="shared" si="16"/>
        <v>2.6508259732748547</v>
      </c>
      <c r="U46" s="6">
        <f t="shared" si="17"/>
        <v>19.25794690572433</v>
      </c>
      <c r="V46" s="3">
        <v>220</v>
      </c>
      <c r="W46" s="3">
        <v>1598.3831981098901</v>
      </c>
      <c r="X46" s="3">
        <v>82993</v>
      </c>
      <c r="Y46" s="3">
        <v>7022.676602610568</v>
      </c>
      <c r="Z46" s="11">
        <f t="shared" si="6"/>
        <v>55.6518327175228</v>
      </c>
      <c r="AA46" s="6">
        <f t="shared" si="7"/>
        <v>20.521335635825775</v>
      </c>
      <c r="AB46" s="3">
        <v>10212</v>
      </c>
      <c r="AC46" s="3">
        <v>3809.1009414132095</v>
      </c>
      <c r="AD46" s="3">
        <v>183498</v>
      </c>
      <c r="AE46" s="3">
        <v>10311.77014035597</v>
      </c>
      <c r="AF46" s="11">
        <f t="shared" si="8"/>
        <v>39.34866758373588</v>
      </c>
      <c r="AG46" s="6">
        <f t="shared" si="9"/>
        <v>45.501714074065816</v>
      </c>
      <c r="AH46" s="3">
        <v>2460</v>
      </c>
      <c r="AI46" s="3">
        <v>2854.8196099972765</v>
      </c>
      <c r="AJ46" s="3">
        <v>62518</v>
      </c>
      <c r="AK46" s="3">
        <v>6110.560141833663</v>
      </c>
      <c r="AL46" s="11">
        <f t="shared" si="10"/>
        <v>39.184338422353186</v>
      </c>
      <c r="AM46" s="6">
        <f t="shared" si="11"/>
        <v>16.086254626458526</v>
      </c>
      <c r="AN46" s="3">
        <v>12892</v>
      </c>
      <c r="AO46" s="3">
        <v>5319.090619997934</v>
      </c>
      <c r="AP46" s="3">
        <v>329009</v>
      </c>
      <c r="AQ46" s="3">
        <v>13550.589931842307</v>
      </c>
      <c r="AR46" s="11">
        <f t="shared" si="12"/>
        <v>51.50884495317377</v>
      </c>
      <c r="AS46" s="6">
        <f t="shared" si="13"/>
        <v>20.232182789427945</v>
      </c>
      <c r="AT46" s="3">
        <v>12672</v>
      </c>
      <c r="AU46" s="3">
        <v>5014.693941807416</v>
      </c>
      <c r="AV46" s="3">
        <v>246016</v>
      </c>
      <c r="AW46" s="3">
        <v>11844.847475962228</v>
      </c>
      <c r="AX46" s="11">
        <f t="shared" si="14"/>
        <v>20.18080603380953</v>
      </c>
      <c r="AY46" s="6">
        <f t="shared" si="15"/>
        <v>8.998010480918488</v>
      </c>
      <c r="AZ46" s="3">
        <v>20544</v>
      </c>
      <c r="BA46" s="3">
        <v>9165.506172499421</v>
      </c>
      <c r="BB46" s="3">
        <v>1017997</v>
      </c>
      <c r="BC46" s="3">
        <v>15814.939957636772</v>
      </c>
    </row>
    <row r="47" spans="1:55" ht="12.75">
      <c r="A47" s="2" t="s">
        <v>42</v>
      </c>
      <c r="B47" s="9"/>
      <c r="C47" s="9"/>
      <c r="D47" s="12"/>
      <c r="E47" s="12"/>
      <c r="F47" s="3">
        <v>16592</v>
      </c>
      <c r="G47" s="3">
        <v>3137.0242290490355</v>
      </c>
      <c r="H47" s="11">
        <f t="shared" si="2"/>
        <v>12.968399639381401</v>
      </c>
      <c r="I47" s="6">
        <f t="shared" si="3"/>
        <v>33.24483358491828</v>
      </c>
      <c r="J47" s="3">
        <v>561</v>
      </c>
      <c r="K47" s="3">
        <v>1439.5835839314784</v>
      </c>
      <c r="L47" s="3">
        <v>43259</v>
      </c>
      <c r="M47" s="3">
        <v>4973.031513190925</v>
      </c>
      <c r="N47" s="11">
        <f t="shared" si="4"/>
        <v>25.58166454450747</v>
      </c>
      <c r="O47" s="6">
        <f t="shared" si="5"/>
        <v>34.35888866807782</v>
      </c>
      <c r="P47" s="3">
        <v>1105</v>
      </c>
      <c r="Q47" s="3">
        <v>1489.5671891945658</v>
      </c>
      <c r="R47" s="3">
        <v>43195</v>
      </c>
      <c r="S47" s="3">
        <v>4969.574818853783</v>
      </c>
      <c r="T47" s="11">
        <f t="shared" si="16"/>
        <v>36.8837492391966</v>
      </c>
      <c r="U47" s="6">
        <f t="shared" si="17"/>
        <v>43.28608275884084</v>
      </c>
      <c r="V47" s="3">
        <v>909</v>
      </c>
      <c r="W47" s="3">
        <v>1075.9646710626703</v>
      </c>
      <c r="X47" s="3">
        <v>24645</v>
      </c>
      <c r="Y47" s="3">
        <v>3802.351084052942</v>
      </c>
      <c r="Z47" s="11">
        <f t="shared" si="6"/>
        <v>-42.145496241559435</v>
      </c>
      <c r="AA47" s="6">
        <f t="shared" si="7"/>
        <v>44.850323776766054</v>
      </c>
      <c r="AB47" s="3">
        <v>-1654</v>
      </c>
      <c r="AC47" s="3">
        <v>1771.4988924636675</v>
      </c>
      <c r="AD47" s="3">
        <v>39245</v>
      </c>
      <c r="AE47" s="3">
        <v>4750.027054762336</v>
      </c>
      <c r="AF47" s="11">
        <f t="shared" si="8"/>
        <v>58.27995379607267</v>
      </c>
      <c r="AG47" s="6">
        <f t="shared" si="9"/>
        <v>77.0682261957205</v>
      </c>
      <c r="AH47" s="3">
        <v>555</v>
      </c>
      <c r="AI47" s="3">
        <v>746.999118975384</v>
      </c>
      <c r="AJ47" s="3">
        <v>9523</v>
      </c>
      <c r="AK47" s="3">
        <v>2387.9426902643318</v>
      </c>
      <c r="AL47" s="11">
        <f t="shared" si="10"/>
        <v>-2.5880974759238824</v>
      </c>
      <c r="AM47" s="6">
        <f t="shared" si="11"/>
        <v>32.64120359596782</v>
      </c>
      <c r="AN47" s="3">
        <v>-190</v>
      </c>
      <c r="AO47" s="3">
        <v>2396.3448528175154</v>
      </c>
      <c r="AP47" s="3">
        <v>73413</v>
      </c>
      <c r="AQ47" s="3">
        <v>6339.735916317523</v>
      </c>
      <c r="AR47" s="11">
        <f t="shared" si="12"/>
        <v>-22.53526902887139</v>
      </c>
      <c r="AS47" s="6">
        <f t="shared" si="13"/>
        <v>39.387255859010274</v>
      </c>
      <c r="AT47" s="3">
        <v>-1099</v>
      </c>
      <c r="AU47" s="3">
        <v>1924.4912770651886</v>
      </c>
      <c r="AV47" s="3">
        <v>48768</v>
      </c>
      <c r="AW47" s="3">
        <v>5259.730734989288</v>
      </c>
      <c r="AX47" s="11">
        <f t="shared" si="14"/>
        <v>7.746842042627466</v>
      </c>
      <c r="AY47" s="6">
        <f t="shared" si="15"/>
        <v>19.19544750998839</v>
      </c>
      <c r="AZ47" s="3">
        <v>1367</v>
      </c>
      <c r="BA47" s="3">
        <v>3387.75509159458</v>
      </c>
      <c r="BB47" s="3">
        <v>176459</v>
      </c>
      <c r="BC47" s="3">
        <v>7848.26622867793</v>
      </c>
    </row>
    <row r="48" spans="1:55" ht="12.75">
      <c r="A48" s="2" t="s">
        <v>43</v>
      </c>
      <c r="B48" s="11">
        <f t="shared" si="0"/>
        <v>35.318895854817676</v>
      </c>
      <c r="C48" s="6">
        <f t="shared" si="1"/>
        <v>20.561555507515497</v>
      </c>
      <c r="D48" s="3">
        <v>6473</v>
      </c>
      <c r="E48" s="3">
        <v>3786.151998533603</v>
      </c>
      <c r="F48" s="3">
        <v>183273</v>
      </c>
      <c r="G48" s="3">
        <v>10375.036508756939</v>
      </c>
      <c r="H48" s="11">
        <f t="shared" si="2"/>
        <v>0.053589185305448435</v>
      </c>
      <c r="I48" s="6">
        <f t="shared" si="3"/>
        <v>9.769959841590588</v>
      </c>
      <c r="J48" s="3">
        <v>27</v>
      </c>
      <c r="K48" s="3">
        <v>4922.4282582760925</v>
      </c>
      <c r="L48" s="3">
        <v>503833</v>
      </c>
      <c r="M48" s="3">
        <v>16705.559955060147</v>
      </c>
      <c r="N48" s="11">
        <f t="shared" si="4"/>
        <v>26.46265852367524</v>
      </c>
      <c r="O48" s="6">
        <f t="shared" si="5"/>
        <v>11.625918311891104</v>
      </c>
      <c r="P48" s="3">
        <v>8549</v>
      </c>
      <c r="Q48" s="3">
        <v>3773.0676489926605</v>
      </c>
      <c r="R48" s="3">
        <v>323059</v>
      </c>
      <c r="S48" s="3">
        <v>13602.689326037413</v>
      </c>
      <c r="T48" s="11">
        <f t="shared" si="16"/>
        <v>-2.2370703248186694</v>
      </c>
      <c r="U48" s="6">
        <f t="shared" si="17"/>
        <v>25.306759805530948</v>
      </c>
      <c r="V48" s="3">
        <v>-227</v>
      </c>
      <c r="W48" s="3">
        <v>2567.9864465179717</v>
      </c>
      <c r="X48" s="3">
        <v>101472</v>
      </c>
      <c r="Y48" s="3">
        <v>7775.783002696959</v>
      </c>
      <c r="Z48" s="11">
        <f t="shared" si="6"/>
        <v>12.015494702295015</v>
      </c>
      <c r="AA48" s="6">
        <f t="shared" si="7"/>
        <v>17.617901598100417</v>
      </c>
      <c r="AB48" s="3">
        <v>3046</v>
      </c>
      <c r="AC48" s="3">
        <v>4468.619593943414</v>
      </c>
      <c r="AD48" s="3">
        <v>253506</v>
      </c>
      <c r="AE48" s="3">
        <v>12125.791924713714</v>
      </c>
      <c r="AF48" s="11">
        <f t="shared" si="8"/>
        <v>-0.38377316748312523</v>
      </c>
      <c r="AG48" s="6">
        <f t="shared" si="9"/>
        <v>26.515911145201162</v>
      </c>
      <c r="AH48" s="3">
        <v>-34</v>
      </c>
      <c r="AI48" s="3">
        <v>2349.1522905614274</v>
      </c>
      <c r="AJ48" s="3">
        <v>88594</v>
      </c>
      <c r="AK48" s="3">
        <v>7273.80994367807</v>
      </c>
      <c r="AL48" s="11">
        <f t="shared" si="10"/>
        <v>6.2785748424156615</v>
      </c>
      <c r="AM48" s="6">
        <f t="shared" si="11"/>
        <v>13.823171126629576</v>
      </c>
      <c r="AN48" s="3">
        <v>2785</v>
      </c>
      <c r="AO48" s="3">
        <v>6132.370374975324</v>
      </c>
      <c r="AP48" s="3">
        <v>443572</v>
      </c>
      <c r="AQ48" s="3">
        <v>15763.370097246361</v>
      </c>
      <c r="AR48" s="11">
        <f t="shared" si="12"/>
        <v>8.804443145279159</v>
      </c>
      <c r="AS48" s="6">
        <f t="shared" si="13"/>
        <v>15.692078553404064</v>
      </c>
      <c r="AT48" s="3">
        <v>3012</v>
      </c>
      <c r="AU48" s="3">
        <v>5369.669673604233</v>
      </c>
      <c r="AV48" s="3">
        <v>342100</v>
      </c>
      <c r="AW48" s="3">
        <v>13973.538826450793</v>
      </c>
      <c r="AX48" s="11">
        <f t="shared" si="14"/>
        <v>12.267693537414264</v>
      </c>
      <c r="AY48" s="6">
        <f t="shared" si="15"/>
        <v>7.199373337096906</v>
      </c>
      <c r="AZ48" s="3">
        <v>17834</v>
      </c>
      <c r="BA48" s="3">
        <v>10468.551821282395</v>
      </c>
      <c r="BB48" s="3">
        <v>1453737</v>
      </c>
      <c r="BC48" s="3">
        <v>18857.553090087444</v>
      </c>
    </row>
    <row r="49" spans="1:55" ht="12.75">
      <c r="A49" s="2" t="s">
        <v>44</v>
      </c>
      <c r="B49" s="11">
        <f t="shared" si="0"/>
        <v>27.902579670842982</v>
      </c>
      <c r="C49" s="6">
        <f t="shared" si="1"/>
        <v>8.221257624385757</v>
      </c>
      <c r="D49" s="3">
        <v>32555</v>
      </c>
      <c r="E49" s="3">
        <v>9619.224286143088</v>
      </c>
      <c r="F49" s="3">
        <v>1166738</v>
      </c>
      <c r="G49" s="3">
        <v>25893.064268440707</v>
      </c>
      <c r="H49" s="11">
        <f t="shared" si="2"/>
        <v>17.03685224124299</v>
      </c>
      <c r="I49" s="6">
        <f t="shared" si="3"/>
        <v>4.556936508817422</v>
      </c>
      <c r="J49" s="3">
        <v>25814</v>
      </c>
      <c r="K49" s="3">
        <v>6922.5813121172505</v>
      </c>
      <c r="L49" s="3">
        <v>1515186</v>
      </c>
      <c r="M49" s="3">
        <v>29262.467725709223</v>
      </c>
      <c r="N49" s="11">
        <f t="shared" si="4"/>
        <v>18.932753115020976</v>
      </c>
      <c r="O49" s="6">
        <f t="shared" si="5"/>
        <v>5.245818469629585</v>
      </c>
      <c r="P49" s="3">
        <v>26609</v>
      </c>
      <c r="Q49" s="3">
        <v>7392.109910176186</v>
      </c>
      <c r="R49" s="3">
        <v>1405448</v>
      </c>
      <c r="S49" s="3">
        <v>28257.35883033342</v>
      </c>
      <c r="T49" s="11">
        <f t="shared" si="16"/>
        <v>15.026504555300367</v>
      </c>
      <c r="U49" s="6">
        <f t="shared" si="17"/>
        <v>10.772670087512463</v>
      </c>
      <c r="V49" s="3">
        <v>5522</v>
      </c>
      <c r="W49" s="3">
        <v>3965.0294779799556</v>
      </c>
      <c r="X49" s="3">
        <v>367484</v>
      </c>
      <c r="Y49" s="3">
        <v>14804.565392945524</v>
      </c>
      <c r="Z49" s="11">
        <f t="shared" si="6"/>
        <v>17.525225703664365</v>
      </c>
      <c r="AA49" s="6">
        <f t="shared" si="7"/>
        <v>7.945592271006535</v>
      </c>
      <c r="AB49" s="3">
        <v>18249</v>
      </c>
      <c r="AC49" s="3">
        <v>8284.902006473883</v>
      </c>
      <c r="AD49" s="3">
        <v>1041299</v>
      </c>
      <c r="AE49" s="3">
        <v>24534.24094922598</v>
      </c>
      <c r="AF49" s="11">
        <f t="shared" si="8"/>
        <v>17.7191863349635</v>
      </c>
      <c r="AG49" s="6">
        <f t="shared" si="9"/>
        <v>12.891606698341413</v>
      </c>
      <c r="AH49" s="3">
        <v>5750</v>
      </c>
      <c r="AI49" s="3">
        <v>4190.687349066379</v>
      </c>
      <c r="AJ49" s="3">
        <v>324507</v>
      </c>
      <c r="AK49" s="3">
        <v>13925.619783342578</v>
      </c>
      <c r="AL49" s="11">
        <f t="shared" si="10"/>
        <v>17.031771948144858</v>
      </c>
      <c r="AM49" s="6">
        <f t="shared" si="11"/>
        <v>6.374382065792096</v>
      </c>
      <c r="AN49" s="3">
        <v>29521</v>
      </c>
      <c r="AO49" s="3">
        <v>11061.369123112652</v>
      </c>
      <c r="AP49" s="3">
        <v>1733290</v>
      </c>
      <c r="AQ49" s="3">
        <v>31132.743521525506</v>
      </c>
      <c r="AR49" s="11">
        <f t="shared" si="12"/>
        <v>17.571309541765082</v>
      </c>
      <c r="AS49" s="6">
        <f t="shared" si="13"/>
        <v>7.303960424239809</v>
      </c>
      <c r="AT49" s="3">
        <v>23999</v>
      </c>
      <c r="AU49" s="3">
        <v>9987.816493358296</v>
      </c>
      <c r="AV49" s="3">
        <v>1365806</v>
      </c>
      <c r="AW49" s="3">
        <v>27882.470891194404</v>
      </c>
      <c r="AX49" s="11">
        <f t="shared" si="14"/>
        <v>19.671130191033253</v>
      </c>
      <c r="AY49" s="6">
        <f t="shared" si="15"/>
        <v>3.0885378740130016</v>
      </c>
      <c r="AZ49" s="3">
        <v>114499</v>
      </c>
      <c r="BA49" s="3">
        <v>17992.414060017763</v>
      </c>
      <c r="BB49" s="3">
        <v>5820662</v>
      </c>
      <c r="BC49" s="3">
        <v>37439.148887416806</v>
      </c>
    </row>
    <row r="50" spans="1:55" ht="12.75">
      <c r="A50" s="2" t="s">
        <v>45</v>
      </c>
      <c r="B50" s="11">
        <f t="shared" si="0"/>
        <v>1.6405135520684735</v>
      </c>
      <c r="C50" s="6">
        <f t="shared" si="1"/>
        <v>23.45136471240598</v>
      </c>
      <c r="D50" s="3">
        <v>115</v>
      </c>
      <c r="E50" s="3">
        <v>1643.9701119545937</v>
      </c>
      <c r="F50" s="3">
        <v>70100</v>
      </c>
      <c r="G50" s="3">
        <v>5997.779614521475</v>
      </c>
      <c r="H50" s="11">
        <f t="shared" si="2"/>
        <v>16.608665621762345</v>
      </c>
      <c r="I50" s="6">
        <f t="shared" si="3"/>
        <v>19.39966408556818</v>
      </c>
      <c r="J50" s="3">
        <v>3126</v>
      </c>
      <c r="K50" s="3">
        <v>3654.7736697879122</v>
      </c>
      <c r="L50" s="3">
        <v>188215</v>
      </c>
      <c r="M50" s="3">
        <v>9581.094997645561</v>
      </c>
      <c r="N50" s="11">
        <f t="shared" si="4"/>
        <v>19.035242311342145</v>
      </c>
      <c r="O50" s="6">
        <f t="shared" si="5"/>
        <v>19.212184605658635</v>
      </c>
      <c r="P50" s="3">
        <v>4072</v>
      </c>
      <c r="Q50" s="3">
        <v>4114.395828384163</v>
      </c>
      <c r="R50" s="3">
        <v>213919</v>
      </c>
      <c r="S50" s="3">
        <v>10156.24538829627</v>
      </c>
      <c r="T50" s="11">
        <f t="shared" si="16"/>
        <v>10.795036655673918</v>
      </c>
      <c r="U50" s="6">
        <f t="shared" si="17"/>
        <v>19.85729469713557</v>
      </c>
      <c r="V50" s="3">
        <v>910</v>
      </c>
      <c r="W50" s="3">
        <v>1675.4263634221586</v>
      </c>
      <c r="X50" s="3">
        <v>84298</v>
      </c>
      <c r="Y50" s="3">
        <v>6557.555425640729</v>
      </c>
      <c r="Z50" s="11">
        <f t="shared" si="6"/>
        <v>-31.282711404079553</v>
      </c>
      <c r="AA50" s="6">
        <f t="shared" si="7"/>
        <v>28.6484533388928</v>
      </c>
      <c r="AB50" s="3">
        <v>-4423</v>
      </c>
      <c r="AC50" s="3">
        <v>4059.0410821091723</v>
      </c>
      <c r="AD50" s="3">
        <v>141388</v>
      </c>
      <c r="AE50" s="3">
        <v>8389.574587677178</v>
      </c>
      <c r="AF50" s="11">
        <f t="shared" si="8"/>
        <v>-11.67756772093301</v>
      </c>
      <c r="AG50" s="6">
        <f t="shared" si="9"/>
        <v>69.34617860734923</v>
      </c>
      <c r="AH50" s="3">
        <v>-391</v>
      </c>
      <c r="AI50" s="3">
        <v>2322.4303607966376</v>
      </c>
      <c r="AJ50" s="3">
        <v>33483</v>
      </c>
      <c r="AK50" s="3">
        <v>4176.921185125668</v>
      </c>
      <c r="AL50" s="11">
        <f t="shared" si="10"/>
        <v>-15.063529974649745</v>
      </c>
      <c r="AM50" s="6">
        <f t="shared" si="11"/>
        <v>18.77001083392781</v>
      </c>
      <c r="AN50" s="3">
        <v>-3904</v>
      </c>
      <c r="AO50" s="3">
        <v>4867.459756613299</v>
      </c>
      <c r="AP50" s="3">
        <v>259169</v>
      </c>
      <c r="AQ50" s="3">
        <v>11065.34633047234</v>
      </c>
      <c r="AR50" s="11">
        <f t="shared" si="12"/>
        <v>-27.52886413413316</v>
      </c>
      <c r="AS50" s="6">
        <f t="shared" si="13"/>
        <v>26.457192926971615</v>
      </c>
      <c r="AT50" s="3">
        <v>-4814</v>
      </c>
      <c r="AU50" s="3">
        <v>4633.616829540397</v>
      </c>
      <c r="AV50" s="3">
        <v>174871</v>
      </c>
      <c r="AW50" s="3">
        <v>9262.39017226506</v>
      </c>
      <c r="AX50" s="11">
        <f t="shared" si="14"/>
        <v>4.660905137113192</v>
      </c>
      <c r="AY50" s="6">
        <f t="shared" si="15"/>
        <v>10.704887820235193</v>
      </c>
      <c r="AZ50" s="3">
        <v>3409</v>
      </c>
      <c r="BA50" s="3">
        <v>7829.863414325949</v>
      </c>
      <c r="BB50" s="3">
        <v>731403</v>
      </c>
      <c r="BC50" s="3">
        <v>14113.869993825894</v>
      </c>
    </row>
    <row r="51" spans="1:55" ht="12.75">
      <c r="A51" s="2" t="s">
        <v>46</v>
      </c>
      <c r="B51" s="9"/>
      <c r="C51" s="9"/>
      <c r="D51" s="10"/>
      <c r="E51" s="10"/>
      <c r="F51" s="8">
        <v>9989</v>
      </c>
      <c r="G51" s="8">
        <v>2603.7325463277107</v>
      </c>
      <c r="H51" s="11">
        <f t="shared" si="2"/>
        <v>-11.985904390967683</v>
      </c>
      <c r="I51" s="6">
        <f t="shared" si="3"/>
        <v>34.96367452640894</v>
      </c>
      <c r="J51" s="3">
        <v>-517</v>
      </c>
      <c r="K51" s="3">
        <v>1509.4398492901266</v>
      </c>
      <c r="L51" s="3">
        <v>43134</v>
      </c>
      <c r="M51" s="3">
        <v>5258.9955567475445</v>
      </c>
      <c r="N51" s="11">
        <f t="shared" si="4"/>
        <v>24.929259643970056</v>
      </c>
      <c r="O51" s="6">
        <f t="shared" si="5"/>
        <v>67.39437472699804</v>
      </c>
      <c r="P51" s="3">
        <v>696</v>
      </c>
      <c r="Q51" s="3">
        <v>1884.6167892638014</v>
      </c>
      <c r="R51" s="3">
        <v>27919</v>
      </c>
      <c r="S51" s="3">
        <v>4287.417789069146</v>
      </c>
      <c r="T51" s="11">
        <f t="shared" si="16"/>
        <v>26.691380908248377</v>
      </c>
      <c r="U51" s="6">
        <f t="shared" si="17"/>
        <v>48.50586890192501</v>
      </c>
      <c r="V51" s="3">
        <v>288</v>
      </c>
      <c r="W51" s="3">
        <v>528.3323446231548</v>
      </c>
      <c r="X51" s="3">
        <v>10790</v>
      </c>
      <c r="Y51" s="3">
        <v>2704.3066643333814</v>
      </c>
      <c r="Z51" s="11">
        <f t="shared" si="6"/>
        <v>-13.299068422743334</v>
      </c>
      <c r="AA51" s="6">
        <f t="shared" si="7"/>
        <v>75.19914845133336</v>
      </c>
      <c r="AB51" s="3">
        <v>-414</v>
      </c>
      <c r="AC51" s="3">
        <v>2341.7193604006006</v>
      </c>
      <c r="AD51" s="3">
        <v>31130</v>
      </c>
      <c r="AE51" s="3">
        <v>4514.752531773378</v>
      </c>
      <c r="AF51" s="11">
        <f t="shared" si="8"/>
        <v>-100.2519995617399</v>
      </c>
      <c r="AG51" s="6">
        <f t="shared" si="9"/>
        <v>85.52189750518178</v>
      </c>
      <c r="AH51" s="3">
        <v>-915</v>
      </c>
      <c r="AI51" s="3">
        <v>819.5226272043988</v>
      </c>
      <c r="AJ51" s="3">
        <v>9127</v>
      </c>
      <c r="AK51" s="3">
        <v>2490.6414031841696</v>
      </c>
      <c r="AL51" s="11">
        <f t="shared" si="10"/>
        <v>-20.392971183419203</v>
      </c>
      <c r="AM51" s="6">
        <f t="shared" si="11"/>
        <v>53.72671105645134</v>
      </c>
      <c r="AN51" s="3">
        <v>-1041</v>
      </c>
      <c r="AO51" s="3">
        <v>2745.0332497986246</v>
      </c>
      <c r="AP51" s="3">
        <v>51047</v>
      </c>
      <c r="AQ51" s="3">
        <v>5680.999018733283</v>
      </c>
      <c r="AR51" s="11">
        <f t="shared" si="12"/>
        <v>-33.01289216782175</v>
      </c>
      <c r="AS51" s="6">
        <f t="shared" si="13"/>
        <v>67.3308072927028</v>
      </c>
      <c r="AT51" s="3">
        <v>-1329</v>
      </c>
      <c r="AU51" s="3">
        <v>2715.746949666887</v>
      </c>
      <c r="AV51" s="3">
        <v>40257</v>
      </c>
      <c r="AW51" s="3">
        <v>5093.463657502658</v>
      </c>
      <c r="AX51" s="11">
        <f t="shared" si="14"/>
        <v>-5.7839789838669375</v>
      </c>
      <c r="AY51" s="6">
        <f t="shared" si="15"/>
        <v>35.30613934901812</v>
      </c>
      <c r="AZ51" s="3">
        <v>-764</v>
      </c>
      <c r="BA51" s="3">
        <v>4663.721701750116</v>
      </c>
      <c r="BB51" s="3">
        <v>132089</v>
      </c>
      <c r="BC51" s="3">
        <v>6865.5090272061025</v>
      </c>
    </row>
    <row r="52" spans="1:55" ht="12.75">
      <c r="A52" s="2" t="s">
        <v>47</v>
      </c>
      <c r="B52" s="11">
        <f t="shared" si="0"/>
        <v>33.48080633357727</v>
      </c>
      <c r="C52" s="6">
        <f t="shared" si="1"/>
        <v>14.036488242052812</v>
      </c>
      <c r="D52" s="3">
        <v>6039</v>
      </c>
      <c r="E52" s="3">
        <v>2555.298937526684</v>
      </c>
      <c r="F52" s="3">
        <v>180372</v>
      </c>
      <c r="G52" s="3">
        <v>10329.046865991031</v>
      </c>
      <c r="H52" s="11">
        <f t="shared" si="2"/>
        <v>-0.36903138643215455</v>
      </c>
      <c r="I52" s="6">
        <f t="shared" si="3"/>
        <v>10.479485528533138</v>
      </c>
      <c r="J52" s="3">
        <v>-177</v>
      </c>
      <c r="K52" s="3">
        <v>5026.321244247625</v>
      </c>
      <c r="L52" s="3">
        <v>479634</v>
      </c>
      <c r="M52" s="3">
        <v>16486.697681432055</v>
      </c>
      <c r="N52" s="11">
        <f t="shared" si="4"/>
        <v>10.542734871815382</v>
      </c>
      <c r="O52" s="6">
        <f t="shared" si="5"/>
        <v>12.1798186235116</v>
      </c>
      <c r="P52" s="3">
        <v>3954</v>
      </c>
      <c r="Q52" s="3">
        <v>4570.604642755157</v>
      </c>
      <c r="R52" s="3">
        <v>375045</v>
      </c>
      <c r="S52" s="3">
        <v>14689.771025874239</v>
      </c>
      <c r="T52" s="11">
        <f t="shared" si="16"/>
        <v>15.336259686771799</v>
      </c>
      <c r="U52" s="6">
        <f t="shared" si="17"/>
        <v>20.38979048117761</v>
      </c>
      <c r="V52" s="3">
        <v>1981</v>
      </c>
      <c r="W52" s="3">
        <v>2637.203367158096</v>
      </c>
      <c r="X52" s="3">
        <v>129171</v>
      </c>
      <c r="Y52" s="3">
        <v>8772.223806937878</v>
      </c>
      <c r="Z52" s="11">
        <f t="shared" si="6"/>
        <v>24.55568260421519</v>
      </c>
      <c r="AA52" s="6">
        <f t="shared" si="7"/>
        <v>14.18259931692617</v>
      </c>
      <c r="AB52" s="3">
        <v>10437</v>
      </c>
      <c r="AC52" s="3">
        <v>6040.217766562725</v>
      </c>
      <c r="AD52" s="3">
        <v>425034</v>
      </c>
      <c r="AE52" s="3">
        <v>15581.767188606464</v>
      </c>
      <c r="AF52" s="11">
        <f t="shared" si="8"/>
        <v>12.827318666734726</v>
      </c>
      <c r="AG52" s="6">
        <f t="shared" si="9"/>
        <v>19.14980487805436</v>
      </c>
      <c r="AH52" s="3">
        <v>2513</v>
      </c>
      <c r="AI52" s="3">
        <v>3754.1730289106276</v>
      </c>
      <c r="AJ52" s="3">
        <v>195910</v>
      </c>
      <c r="AK52" s="3">
        <v>10753.032358951472</v>
      </c>
      <c r="AL52" s="11">
        <f t="shared" si="10"/>
        <v>19.90494790798744</v>
      </c>
      <c r="AM52" s="6">
        <f t="shared" si="11"/>
        <v>10.421511856760668</v>
      </c>
      <c r="AN52" s="3">
        <v>14931</v>
      </c>
      <c r="AO52" s="3">
        <v>7827.672169776912</v>
      </c>
      <c r="AP52" s="3">
        <v>750115</v>
      </c>
      <c r="AQ52" s="3">
        <v>20206.12060026918</v>
      </c>
      <c r="AR52" s="11">
        <f t="shared" si="12"/>
        <v>20.85534283284805</v>
      </c>
      <c r="AS52" s="6">
        <f t="shared" si="13"/>
        <v>11.83598502456085</v>
      </c>
      <c r="AT52" s="3">
        <v>12950</v>
      </c>
      <c r="AU52" s="3">
        <v>7359.674304869068</v>
      </c>
      <c r="AV52" s="3">
        <v>620944</v>
      </c>
      <c r="AW52" s="3">
        <v>18564.04502562176</v>
      </c>
      <c r="AX52" s="11">
        <f t="shared" si="14"/>
        <v>13.862576365447246</v>
      </c>
      <c r="AY52" s="6">
        <f t="shared" si="15"/>
        <v>5.722731225378974</v>
      </c>
      <c r="AZ52" s="3">
        <v>24747</v>
      </c>
      <c r="BA52" s="3">
        <v>10220.164871645906</v>
      </c>
      <c r="BB52" s="3">
        <v>1785166</v>
      </c>
      <c r="BC52" s="3">
        <v>20981.590280797536</v>
      </c>
    </row>
    <row r="53" spans="1:55" ht="12.75">
      <c r="A53" s="2" t="s">
        <v>48</v>
      </c>
      <c r="B53" s="11">
        <f t="shared" si="0"/>
        <v>13.091931440959284</v>
      </c>
      <c r="C53" s="6">
        <f t="shared" si="1"/>
        <v>15.358407941971654</v>
      </c>
      <c r="D53" s="3">
        <v>2319</v>
      </c>
      <c r="E53" s="3">
        <v>2723.7500879990803</v>
      </c>
      <c r="F53" s="3">
        <v>177132</v>
      </c>
      <c r="G53" s="3">
        <v>10214.176465028966</v>
      </c>
      <c r="H53" s="11">
        <f t="shared" si="2"/>
        <v>-0.4680485736155071</v>
      </c>
      <c r="I53" s="6">
        <f t="shared" si="3"/>
        <v>16.031990907002378</v>
      </c>
      <c r="J53" s="3">
        <v>-181</v>
      </c>
      <c r="K53" s="3">
        <v>6199.767150758567</v>
      </c>
      <c r="L53" s="3">
        <v>386712</v>
      </c>
      <c r="M53" s="3">
        <v>14825.2713325297</v>
      </c>
      <c r="N53" s="11">
        <f t="shared" si="4"/>
        <v>28.164515245850108</v>
      </c>
      <c r="O53" s="6">
        <f t="shared" si="5"/>
        <v>14.35125178672588</v>
      </c>
      <c r="P53" s="3">
        <v>11110</v>
      </c>
      <c r="Q53" s="3">
        <v>5676.77414015874</v>
      </c>
      <c r="R53" s="3">
        <v>394468</v>
      </c>
      <c r="S53" s="3">
        <v>14963.138136222855</v>
      </c>
      <c r="T53" s="11">
        <f t="shared" si="16"/>
        <v>8.711679056337163</v>
      </c>
      <c r="U53" s="6">
        <f t="shared" si="17"/>
        <v>18.547967374225564</v>
      </c>
      <c r="V53" s="3">
        <v>1418</v>
      </c>
      <c r="W53" s="3">
        <v>3020.260301820027</v>
      </c>
      <c r="X53" s="3">
        <v>162770</v>
      </c>
      <c r="Y53" s="3">
        <v>9803.087061069258</v>
      </c>
      <c r="Z53" s="11">
        <f t="shared" si="6"/>
        <v>50.89903761191169</v>
      </c>
      <c r="AA53" s="6">
        <f t="shared" si="7"/>
        <v>16.34182851341563</v>
      </c>
      <c r="AB53" s="3">
        <v>16993</v>
      </c>
      <c r="AC53" s="3">
        <v>5501.109761913955</v>
      </c>
      <c r="AD53" s="3">
        <v>333857</v>
      </c>
      <c r="AE53" s="3">
        <v>13837.855263269874</v>
      </c>
      <c r="AF53" s="11">
        <f t="shared" si="8"/>
        <v>87.55008657972445</v>
      </c>
      <c r="AG53" s="6">
        <f t="shared" si="9"/>
        <v>31.62280569565292</v>
      </c>
      <c r="AH53" s="3">
        <v>10466</v>
      </c>
      <c r="AI53" s="3">
        <v>3851.680831841471</v>
      </c>
      <c r="AJ53" s="3">
        <v>119543</v>
      </c>
      <c r="AK53" s="3">
        <v>8431.364660563127</v>
      </c>
      <c r="AL53" s="11">
        <f t="shared" si="10"/>
        <v>46.865313144099844</v>
      </c>
      <c r="AM53" s="6">
        <f t="shared" si="11"/>
        <v>13.350002572102497</v>
      </c>
      <c r="AN53" s="3">
        <v>28877</v>
      </c>
      <c r="AO53" s="3">
        <v>8270.643326912363</v>
      </c>
      <c r="AP53" s="3">
        <v>616170</v>
      </c>
      <c r="AQ53" s="3">
        <v>18337.874394694598</v>
      </c>
      <c r="AR53" s="11">
        <f t="shared" si="12"/>
        <v>60.562417291574775</v>
      </c>
      <c r="AS53" s="6">
        <f t="shared" si="13"/>
        <v>16.038840946401972</v>
      </c>
      <c r="AT53" s="3">
        <v>27459</v>
      </c>
      <c r="AU53" s="3">
        <v>7335.964500391206</v>
      </c>
      <c r="AV53" s="3">
        <v>453400</v>
      </c>
      <c r="AW53" s="3">
        <v>15959.73644272401</v>
      </c>
      <c r="AX53" s="11">
        <f t="shared" si="14"/>
        <v>26.754831112708814</v>
      </c>
      <c r="AY53" s="6">
        <f t="shared" si="15"/>
        <v>8.26283980858778</v>
      </c>
      <c r="AZ53" s="3">
        <v>42125</v>
      </c>
      <c r="BA53" s="3">
        <v>13022.199630683559</v>
      </c>
      <c r="BB53" s="3">
        <v>1574482</v>
      </c>
      <c r="BC53" s="3">
        <v>21326.946209936996</v>
      </c>
    </row>
    <row r="54" spans="1:55" ht="12.75">
      <c r="A54" s="2" t="s">
        <v>49</v>
      </c>
      <c r="B54" s="11">
        <f t="shared" si="0"/>
        <v>15.017188348109281</v>
      </c>
      <c r="C54" s="6">
        <f t="shared" si="1"/>
        <v>33.76967479335453</v>
      </c>
      <c r="D54" s="3">
        <v>664</v>
      </c>
      <c r="E54" s="3">
        <v>1494.8791016751154</v>
      </c>
      <c r="F54" s="3">
        <v>44216</v>
      </c>
      <c r="G54" s="3">
        <v>4772.685123153773</v>
      </c>
      <c r="H54" s="11">
        <f t="shared" si="2"/>
        <v>3.656886365886663</v>
      </c>
      <c r="I54" s="6">
        <f t="shared" si="3"/>
        <v>13.609851513353592</v>
      </c>
      <c r="J54" s="3">
        <v>554</v>
      </c>
      <c r="K54" s="3">
        <v>2062.061911473562</v>
      </c>
      <c r="L54" s="3">
        <v>151495</v>
      </c>
      <c r="M54" s="3">
        <v>8557.2431489033</v>
      </c>
      <c r="N54" s="11">
        <f t="shared" si="4"/>
        <v>-11.668875124546751</v>
      </c>
      <c r="O54" s="6">
        <f t="shared" si="5"/>
        <v>21.781799865462666</v>
      </c>
      <c r="P54" s="3">
        <v>-1136</v>
      </c>
      <c r="Q54" s="3">
        <v>2122.083949063985</v>
      </c>
      <c r="R54" s="3">
        <v>97353</v>
      </c>
      <c r="S54" s="3">
        <v>6972.741494285889</v>
      </c>
      <c r="T54" s="11">
        <f t="shared" si="16"/>
        <v>-17.99589626290827</v>
      </c>
      <c r="U54" s="6">
        <f t="shared" si="17"/>
        <v>29.804993309414733</v>
      </c>
      <c r="V54" s="3">
        <v>-535</v>
      </c>
      <c r="W54" s="3">
        <v>888.890314872988</v>
      </c>
      <c r="X54" s="3">
        <v>29729</v>
      </c>
      <c r="Y54" s="3">
        <v>3929.7609811999114</v>
      </c>
      <c r="Z54" s="11">
        <f t="shared" si="6"/>
        <v>-35.62263641274987</v>
      </c>
      <c r="AA54" s="6">
        <f t="shared" si="7"/>
        <v>43.73927348823541</v>
      </c>
      <c r="AB54" s="3">
        <v>-2110</v>
      </c>
      <c r="AC54" s="3">
        <v>2598.1625335994668</v>
      </c>
      <c r="AD54" s="3">
        <v>59232</v>
      </c>
      <c r="AE54" s="3">
        <v>5500.048981923447</v>
      </c>
      <c r="AF54" s="11">
        <f t="shared" si="8"/>
        <v>67.55466654543801</v>
      </c>
      <c r="AG54" s="6">
        <f t="shared" si="9"/>
        <v>71.3429153241956</v>
      </c>
      <c r="AH54" s="3">
        <v>1486</v>
      </c>
      <c r="AI54" s="3">
        <v>1585.9299258636872</v>
      </c>
      <c r="AJ54" s="3">
        <v>21997</v>
      </c>
      <c r="AK54" s="3">
        <v>3387.7697051119567</v>
      </c>
      <c r="AL54" s="11">
        <f t="shared" si="10"/>
        <v>-10.44539375259107</v>
      </c>
      <c r="AM54" s="6">
        <f t="shared" si="11"/>
        <v>30.416935397219373</v>
      </c>
      <c r="AN54" s="3">
        <v>-1159</v>
      </c>
      <c r="AO54" s="3">
        <v>3375.890665309675</v>
      </c>
      <c r="AP54" s="3">
        <v>110958</v>
      </c>
      <c r="AQ54" s="3">
        <v>7413.908798587797</v>
      </c>
      <c r="AR54" s="11">
        <f t="shared" si="12"/>
        <v>-7.6819854977901985</v>
      </c>
      <c r="AS54" s="6">
        <f t="shared" si="13"/>
        <v>39.01543850742132</v>
      </c>
      <c r="AT54" s="3">
        <v>-624</v>
      </c>
      <c r="AU54" s="3">
        <v>3169.5663393436016</v>
      </c>
      <c r="AV54" s="3">
        <v>81229</v>
      </c>
      <c r="AW54" s="3">
        <v>6399.604521634139</v>
      </c>
      <c r="AX54" s="11">
        <f t="shared" si="14"/>
        <v>-2.665696422472043</v>
      </c>
      <c r="AY54" s="6">
        <f t="shared" si="15"/>
        <v>11.650272125809918</v>
      </c>
      <c r="AZ54" s="3">
        <v>-1077</v>
      </c>
      <c r="BA54" s="3">
        <v>4707.029803801438</v>
      </c>
      <c r="BB54" s="3">
        <v>404022</v>
      </c>
      <c r="BC54" s="3">
        <v>9176.240800996806</v>
      </c>
    </row>
    <row r="55" spans="1:55" ht="12.75">
      <c r="A55" s="2" t="s">
        <v>50</v>
      </c>
      <c r="B55" s="11">
        <f t="shared" si="0"/>
        <v>17.607717803030305</v>
      </c>
      <c r="C55" s="6">
        <f t="shared" si="1"/>
        <v>22.878807929209042</v>
      </c>
      <c r="D55" s="3">
        <v>1785</v>
      </c>
      <c r="E55" s="3">
        <v>2323.944812248131</v>
      </c>
      <c r="F55" s="3">
        <v>101376</v>
      </c>
      <c r="G55" s="3">
        <v>8284.668001924936</v>
      </c>
      <c r="H55" s="11">
        <f t="shared" si="2"/>
        <v>4.82890136061229</v>
      </c>
      <c r="I55" s="6">
        <f t="shared" si="3"/>
        <v>9.212856275387121</v>
      </c>
      <c r="J55" s="3">
        <v>1689</v>
      </c>
      <c r="K55" s="3">
        <v>3223.1880855955333</v>
      </c>
      <c r="L55" s="3">
        <v>349769</v>
      </c>
      <c r="M55" s="3">
        <v>15023.660742420918</v>
      </c>
      <c r="N55" s="11">
        <f t="shared" si="4"/>
        <v>9.305628106437617</v>
      </c>
      <c r="O55" s="6">
        <f t="shared" si="5"/>
        <v>13.168194305496336</v>
      </c>
      <c r="P55" s="3">
        <v>2975</v>
      </c>
      <c r="Q55" s="3">
        <v>4211.992444304121</v>
      </c>
      <c r="R55" s="3">
        <v>319699</v>
      </c>
      <c r="S55" s="3">
        <v>14406.033056969829</v>
      </c>
      <c r="T55" s="11">
        <f t="shared" si="16"/>
        <v>14.690423457075799</v>
      </c>
      <c r="U55" s="6">
        <f t="shared" si="17"/>
        <v>19.300382100550834</v>
      </c>
      <c r="V55" s="3">
        <v>2222</v>
      </c>
      <c r="W55" s="3">
        <v>2923.026460173599</v>
      </c>
      <c r="X55" s="3">
        <v>151255</v>
      </c>
      <c r="Y55" s="3">
        <v>10071.850409750654</v>
      </c>
      <c r="Z55" s="11">
        <f t="shared" si="6"/>
        <v>20.046389515400325</v>
      </c>
      <c r="AA55" s="6">
        <f t="shared" si="7"/>
        <v>19.228520942956013</v>
      </c>
      <c r="AB55" s="3">
        <v>5635</v>
      </c>
      <c r="AC55" s="3">
        <v>5411.929333761205</v>
      </c>
      <c r="AD55" s="3">
        <v>281098</v>
      </c>
      <c r="AE55" s="3">
        <v>13559.565418127238</v>
      </c>
      <c r="AF55" s="11">
        <f t="shared" si="8"/>
        <v>14.768354534649736</v>
      </c>
      <c r="AG55" s="6">
        <f t="shared" si="9"/>
        <v>28.90082633785418</v>
      </c>
      <c r="AH55" s="3">
        <v>1255</v>
      </c>
      <c r="AI55" s="3">
        <v>2458.524583769705</v>
      </c>
      <c r="AJ55" s="3">
        <v>84979</v>
      </c>
      <c r="AK55" s="3">
        <v>7596.8589517285045</v>
      </c>
      <c r="AL55" s="11">
        <f t="shared" si="10"/>
        <v>17.613447457338808</v>
      </c>
      <c r="AM55" s="6">
        <f t="shared" si="11"/>
        <v>13.42364448956082</v>
      </c>
      <c r="AN55" s="3">
        <v>9112</v>
      </c>
      <c r="AO55" s="3">
        <v>6951.68668657111</v>
      </c>
      <c r="AP55" s="3">
        <v>517332</v>
      </c>
      <c r="AQ55" s="3">
        <v>17965.74885108787</v>
      </c>
      <c r="AR55" s="11">
        <f t="shared" si="12"/>
        <v>18.821176965501795</v>
      </c>
      <c r="AS55" s="6">
        <f t="shared" si="13"/>
        <v>16.858861601437958</v>
      </c>
      <c r="AT55" s="3">
        <v>6890</v>
      </c>
      <c r="AU55" s="3">
        <v>6178.395520693459</v>
      </c>
      <c r="AV55" s="3">
        <v>366077</v>
      </c>
      <c r="AW55" s="3">
        <v>15345.082824685733</v>
      </c>
      <c r="AX55" s="11">
        <f t="shared" si="14"/>
        <v>12.079871073517904</v>
      </c>
      <c r="AY55" s="6">
        <f t="shared" si="15"/>
        <v>7.469527930601351</v>
      </c>
      <c r="AZ55" s="3">
        <v>15561</v>
      </c>
      <c r="BA55" s="3">
        <v>9625.454268065741</v>
      </c>
      <c r="BB55" s="3">
        <v>1288176</v>
      </c>
      <c r="BC55" s="3">
        <v>21138.53019178852</v>
      </c>
    </row>
    <row r="56" spans="1:55" ht="12.75">
      <c r="A56" s="2" t="s">
        <v>51</v>
      </c>
      <c r="B56" s="11">
        <f t="shared" si="0"/>
        <v>3.165467625899281</v>
      </c>
      <c r="C56" s="6">
        <f t="shared" si="1"/>
        <v>81.5087923995922</v>
      </c>
      <c r="D56" s="3">
        <v>33</v>
      </c>
      <c r="E56" s="3">
        <v>849.7565679357823</v>
      </c>
      <c r="F56" s="3">
        <v>10425</v>
      </c>
      <c r="G56" s="3">
        <v>2156.020976185506</v>
      </c>
      <c r="H56" s="11">
        <f t="shared" si="2"/>
        <v>9.809915518008003</v>
      </c>
      <c r="I56" s="6">
        <f t="shared" si="3"/>
        <v>35.68098079543023</v>
      </c>
      <c r="J56" s="3">
        <v>353</v>
      </c>
      <c r="K56" s="3">
        <v>1284.5138197972024</v>
      </c>
      <c r="L56" s="3">
        <v>35984</v>
      </c>
      <c r="M56" s="3">
        <v>3898.3634988688536</v>
      </c>
      <c r="N56" s="11">
        <f t="shared" si="4"/>
        <v>-3.4088142196250306</v>
      </c>
      <c r="O56" s="6">
        <f t="shared" si="5"/>
        <v>66.98897907062019</v>
      </c>
      <c r="P56" s="3">
        <v>-112</v>
      </c>
      <c r="Q56" s="3">
        <v>2201.0267753937023</v>
      </c>
      <c r="R56" s="3">
        <v>32856</v>
      </c>
      <c r="S56" s="3">
        <v>3737.768225156814</v>
      </c>
      <c r="T56" s="11">
        <f t="shared" si="16"/>
        <v>-3.4713182330990193</v>
      </c>
      <c r="U56" s="6">
        <f t="shared" si="17"/>
        <v>56.80670283691235</v>
      </c>
      <c r="V56" s="3">
        <v>-40</v>
      </c>
      <c r="W56" s="3">
        <v>654.6308199092065</v>
      </c>
      <c r="X56" s="3">
        <v>11523</v>
      </c>
      <c r="Y56" s="3">
        <v>2264.1452892884804</v>
      </c>
      <c r="Z56" s="11">
        <f t="shared" si="6"/>
        <v>-13.15037164093768</v>
      </c>
      <c r="AA56" s="6">
        <f t="shared" si="7"/>
        <v>105.41337017626219</v>
      </c>
      <c r="AB56" s="3">
        <v>-230</v>
      </c>
      <c r="AC56" s="3">
        <v>1844.0402140747906</v>
      </c>
      <c r="AD56" s="3">
        <v>17490</v>
      </c>
      <c r="AE56" s="3">
        <v>2772.139464167977</v>
      </c>
      <c r="AF56" s="11">
        <f t="shared" si="8"/>
        <v>-55.83566760037348</v>
      </c>
      <c r="AG56" s="6">
        <f t="shared" si="9"/>
        <v>147.50058207841315</v>
      </c>
      <c r="AH56" s="3">
        <v>-299</v>
      </c>
      <c r="AI56" s="3">
        <v>794.6130020330651</v>
      </c>
      <c r="AJ56" s="3">
        <v>5355</v>
      </c>
      <c r="AK56" s="3">
        <v>1553.312028047905</v>
      </c>
      <c r="AL56" s="11">
        <f t="shared" si="10"/>
        <v>-16.556098696461824</v>
      </c>
      <c r="AM56" s="6">
        <f t="shared" si="11"/>
        <v>65.57559726821238</v>
      </c>
      <c r="AN56" s="3">
        <v>-569</v>
      </c>
      <c r="AO56" s="3">
        <v>2254.58773731474</v>
      </c>
      <c r="AP56" s="3">
        <v>34368</v>
      </c>
      <c r="AQ56" s="3">
        <v>3816.5351210817785</v>
      </c>
      <c r="AR56" s="11">
        <f t="shared" si="12"/>
        <v>-23.156051652440357</v>
      </c>
      <c r="AS56" s="6">
        <f t="shared" si="13"/>
        <v>91.90508880376852</v>
      </c>
      <c r="AT56" s="3">
        <v>-529</v>
      </c>
      <c r="AU56" s="3">
        <v>2100.838712068349</v>
      </c>
      <c r="AV56" s="3">
        <v>22845</v>
      </c>
      <c r="AW56" s="3">
        <v>3150.3769751829523</v>
      </c>
      <c r="AX56" s="11">
        <f t="shared" si="14"/>
        <v>-2.5960768438745787</v>
      </c>
      <c r="AY56" s="6">
        <f t="shared" si="15"/>
        <v>36.11861239845126</v>
      </c>
      <c r="AZ56" s="3">
        <v>-295</v>
      </c>
      <c r="BA56" s="3">
        <v>4104.289713184244</v>
      </c>
      <c r="BB56" s="3">
        <v>113633</v>
      </c>
      <c r="BC56" s="3">
        <v>5342.034882770512</v>
      </c>
    </row>
  </sheetData>
  <printOptions/>
  <pageMargins left="0.75" right="0.25" top="1" bottom="0.6" header="0.5" footer="0.3"/>
  <pageSetup horizontalDpi="600" verticalDpi="600" orientation="landscape" scale="85" r:id="rId1"/>
  <headerFooter alignWithMargins="0">
    <oddHeader>&amp;L&amp;"Times New Roman,Regular"&amp;14Net Migration of Population Age 22-39 by Education Attainment, 2004-05
&amp;8Note:  Blank cells indicate sample sizes are too small and/or standard errors are too large to produce reliable estimates.</oddHeader>
    <oddFooter>&amp;L&amp;"Times New Roman,Regular"&amp;8Source:  U.S. Census Bureau, 2005 American Community Survey Public Use Microdata Sample File</oddFooter>
  </headerFooter>
  <colBreaks count="2" manualBreakCount="2">
    <brk id="3" min="3" max="55" man="1"/>
    <brk id="21" min="3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BC56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2" customWidth="1"/>
    <col min="2" max="55" width="17.7109375" style="2" customWidth="1"/>
    <col min="56" max="16384" width="9.140625" style="2" customWidth="1"/>
  </cols>
  <sheetData>
    <row r="1" spans="1:3" ht="18.75">
      <c r="A1" s="4" t="s">
        <v>216</v>
      </c>
      <c r="B1" s="4"/>
      <c r="C1" s="4"/>
    </row>
    <row r="2" spans="1:3" ht="12.75" customHeight="1">
      <c r="A2" s="2" t="s">
        <v>0</v>
      </c>
      <c r="B2" s="5"/>
      <c r="C2" s="5"/>
    </row>
    <row r="3" spans="1:3" ht="12.75">
      <c r="A3" s="13" t="s">
        <v>52</v>
      </c>
      <c r="B3" s="5"/>
      <c r="C3" s="5"/>
    </row>
    <row r="5" spans="1:55" ht="91.5" customHeight="1">
      <c r="A5" s="1" t="s">
        <v>1</v>
      </c>
      <c r="B5" s="7" t="s">
        <v>143</v>
      </c>
      <c r="C5" s="1" t="s">
        <v>144</v>
      </c>
      <c r="D5" s="1" t="s">
        <v>89</v>
      </c>
      <c r="E5" s="1" t="s">
        <v>90</v>
      </c>
      <c r="F5" s="1" t="s">
        <v>145</v>
      </c>
      <c r="G5" s="1" t="s">
        <v>146</v>
      </c>
      <c r="H5" s="7" t="s">
        <v>147</v>
      </c>
      <c r="I5" s="1" t="s">
        <v>148</v>
      </c>
      <c r="J5" s="1" t="s">
        <v>91</v>
      </c>
      <c r="K5" s="1" t="s">
        <v>92</v>
      </c>
      <c r="L5" s="1" t="s">
        <v>149</v>
      </c>
      <c r="M5" s="1" t="s">
        <v>150</v>
      </c>
      <c r="N5" s="7" t="s">
        <v>151</v>
      </c>
      <c r="O5" s="1" t="s">
        <v>152</v>
      </c>
      <c r="P5" s="1" t="s">
        <v>93</v>
      </c>
      <c r="Q5" s="1" t="s">
        <v>94</v>
      </c>
      <c r="R5" s="1" t="s">
        <v>153</v>
      </c>
      <c r="S5" s="1" t="s">
        <v>154</v>
      </c>
      <c r="T5" s="7" t="s">
        <v>155</v>
      </c>
      <c r="U5" s="1" t="s">
        <v>156</v>
      </c>
      <c r="V5" s="1" t="s">
        <v>95</v>
      </c>
      <c r="W5" s="1" t="s">
        <v>96</v>
      </c>
      <c r="X5" s="1" t="s">
        <v>157</v>
      </c>
      <c r="Y5" s="1" t="s">
        <v>158</v>
      </c>
      <c r="Z5" s="7" t="s">
        <v>159</v>
      </c>
      <c r="AA5" s="1" t="s">
        <v>160</v>
      </c>
      <c r="AB5" s="1" t="s">
        <v>97</v>
      </c>
      <c r="AC5" s="1" t="s">
        <v>98</v>
      </c>
      <c r="AD5" s="1" t="s">
        <v>161</v>
      </c>
      <c r="AE5" s="1" t="s">
        <v>162</v>
      </c>
      <c r="AF5" s="7" t="s">
        <v>163</v>
      </c>
      <c r="AG5" s="1" t="s">
        <v>164</v>
      </c>
      <c r="AH5" s="1" t="s">
        <v>99</v>
      </c>
      <c r="AI5" s="1" t="s">
        <v>100</v>
      </c>
      <c r="AJ5" s="1" t="s">
        <v>165</v>
      </c>
      <c r="AK5" s="1" t="s">
        <v>166</v>
      </c>
      <c r="AL5" s="7" t="s">
        <v>167</v>
      </c>
      <c r="AM5" s="1" t="s">
        <v>168</v>
      </c>
      <c r="AN5" s="1" t="s">
        <v>101</v>
      </c>
      <c r="AO5" s="1" t="s">
        <v>102</v>
      </c>
      <c r="AP5" s="1" t="s">
        <v>169</v>
      </c>
      <c r="AQ5" s="1" t="s">
        <v>170</v>
      </c>
      <c r="AR5" s="7" t="s">
        <v>171</v>
      </c>
      <c r="AS5" s="1" t="s">
        <v>172</v>
      </c>
      <c r="AT5" s="1" t="s">
        <v>103</v>
      </c>
      <c r="AU5" s="1" t="s">
        <v>104</v>
      </c>
      <c r="AV5" s="1" t="s">
        <v>173</v>
      </c>
      <c r="AW5" s="1" t="s">
        <v>174</v>
      </c>
      <c r="AX5" s="7" t="s">
        <v>175</v>
      </c>
      <c r="AY5" s="1" t="s">
        <v>176</v>
      </c>
      <c r="AZ5" s="1" t="s">
        <v>105</v>
      </c>
      <c r="BA5" s="1" t="s">
        <v>106</v>
      </c>
      <c r="BB5" s="1" t="s">
        <v>177</v>
      </c>
      <c r="BC5" s="1" t="s">
        <v>178</v>
      </c>
    </row>
    <row r="6" spans="1:55" ht="12.75">
      <c r="A6" s="2" t="s">
        <v>2</v>
      </c>
      <c r="B6" s="11">
        <f>D6/F6*1000</f>
        <v>-1.8049801041965787</v>
      </c>
      <c r="C6" s="6">
        <f>1000*1.65*1/F6*SQRT(((E6/1.65)^2)-(D6^2/F6^2*(G6/1.65)^2))</f>
        <v>5.966523006066486</v>
      </c>
      <c r="D6" s="3">
        <v>-440</v>
      </c>
      <c r="E6" s="3">
        <v>1454.6158000482462</v>
      </c>
      <c r="F6" s="3">
        <v>243770</v>
      </c>
      <c r="G6" s="3">
        <v>11820.721509208122</v>
      </c>
      <c r="H6" s="11">
        <f>J6/L6*1000</f>
        <v>4.176691180051624</v>
      </c>
      <c r="I6" s="6">
        <f>1000*1.65*1/L6*SQRT(((K6/1.65)^2)-(J6^2/L6^2*(M6/1.65)^2))</f>
        <v>4.744196032355696</v>
      </c>
      <c r="J6" s="3">
        <v>2144</v>
      </c>
      <c r="K6" s="3">
        <v>2436.300514407038</v>
      </c>
      <c r="L6" s="3">
        <v>513325</v>
      </c>
      <c r="M6" s="3">
        <v>16594.399062983783</v>
      </c>
      <c r="N6" s="11">
        <f>P6/R6*1000</f>
        <v>5.254641709580121</v>
      </c>
      <c r="O6" s="6">
        <f>1000*1.65*1/R6*SQRT(((Q6/1.65)^2)-(P6^2/R6^2*(S6/1.65)^2))</f>
        <v>6.479118368156942</v>
      </c>
      <c r="P6" s="3">
        <v>1601</v>
      </c>
      <c r="Q6" s="3">
        <v>1975.2805316587312</v>
      </c>
      <c r="R6" s="3">
        <v>304683</v>
      </c>
      <c r="S6" s="3">
        <v>13119.245921749281</v>
      </c>
      <c r="T6" s="11">
        <f>V6/X6*1000</f>
        <v>4.942692741702338</v>
      </c>
      <c r="U6" s="6">
        <f>1000*1.65*1/X6*SQRT(((W6/1.65)^2)-(V6^2/X6^2*(Y6/1.65)^2))</f>
        <v>12.047834436250444</v>
      </c>
      <c r="V6" s="3">
        <v>530</v>
      </c>
      <c r="W6" s="3">
        <v>1292.4771338402857</v>
      </c>
      <c r="X6" s="3">
        <v>107229</v>
      </c>
      <c r="Y6" s="3">
        <v>7966.179116685077</v>
      </c>
      <c r="Z6" s="11">
        <f>AB6/AD6*1000</f>
        <v>7.062631069527343</v>
      </c>
      <c r="AA6" s="6">
        <f>1000*1.65*1/AD6*SQRT(((AC6/1.65)^2)-(AB6^2/AD6^2*(AE6/1.65)^2))</f>
        <v>9.69298060044939</v>
      </c>
      <c r="AB6" s="3">
        <v>1401</v>
      </c>
      <c r="AC6" s="3">
        <v>1924.267394165894</v>
      </c>
      <c r="AD6" s="3">
        <v>198368</v>
      </c>
      <c r="AE6" s="3">
        <v>10720.67304681714</v>
      </c>
      <c r="AF6" s="11">
        <f>AH6/AJ6*1000</f>
        <v>8.65048012413514</v>
      </c>
      <c r="AG6" s="6">
        <f>1000*1.65*1/AJ6*SQRT(((AI6/1.65)^2)-(AH6^2/AJ6^2*(AK6/1.65)^2))</f>
        <v>12.480661779884368</v>
      </c>
      <c r="AH6" s="3">
        <v>1154</v>
      </c>
      <c r="AI6" s="3">
        <v>1666.7202849458572</v>
      </c>
      <c r="AJ6" s="3">
        <v>133403</v>
      </c>
      <c r="AK6" s="3">
        <v>8858.566325988704</v>
      </c>
      <c r="AL6" s="11">
        <f>AN6/AP6*1000</f>
        <v>7.027334851936218</v>
      </c>
      <c r="AM6" s="6">
        <f>1000*1.65*1/AP6*SQRT(((AO6/1.65)^2)-(AN6^2/AP6^2*(AQ6/1.65)^2))</f>
        <v>6.60241706603306</v>
      </c>
      <c r="AN6" s="3">
        <v>3085</v>
      </c>
      <c r="AO6" s="3">
        <v>2900.5044899982486</v>
      </c>
      <c r="AP6" s="3">
        <v>439000</v>
      </c>
      <c r="AQ6" s="3">
        <v>15490.345357172066</v>
      </c>
      <c r="AR6" s="11">
        <f>AT6/AV6*1000</f>
        <v>7.701095032416938</v>
      </c>
      <c r="AS6" s="6">
        <f>1000*1.65*1/AV6*SQRT(((AU6/1.65)^2)-(AT6^2/AV6^2*(AW6/1.65)^2))</f>
        <v>7.409531811711747</v>
      </c>
      <c r="AT6" s="3">
        <v>2555</v>
      </c>
      <c r="AU6" s="3">
        <v>2460.5127297984054</v>
      </c>
      <c r="AV6" s="3">
        <v>331771</v>
      </c>
      <c r="AW6" s="3">
        <v>13645.192953961645</v>
      </c>
      <c r="AX6" s="11">
        <f>AZ6/BB6*1000</f>
        <v>4.257791625410287</v>
      </c>
      <c r="AY6" s="6">
        <f>1000*1.65*1/BB6*SQRT(((BA6/1.65)^2)-(AZ6^2/BB6^2*(BC6/1.65)^2))</f>
        <v>3.2025091901767286</v>
      </c>
      <c r="AZ6" s="3">
        <v>6390</v>
      </c>
      <c r="BA6" s="3">
        <v>4806.866928364046</v>
      </c>
      <c r="BB6" s="3">
        <v>1500778</v>
      </c>
      <c r="BC6" s="3">
        <v>18008.53376042425</v>
      </c>
    </row>
    <row r="7" spans="1:55" ht="12.75">
      <c r="A7" s="2" t="s">
        <v>3</v>
      </c>
      <c r="B7" s="11">
        <f aca="true" t="shared" si="0" ref="B7:B55">D7/F7*1000</f>
        <v>-4.419677171406611</v>
      </c>
      <c r="C7" s="6">
        <f aca="true" t="shared" si="1" ref="C7:C55">1000*1.65*1/F7*SQRT(((E7/1.65)^2)-(D7^2/F7^2*(G7/1.65)^2))</f>
        <v>47.470765437107914</v>
      </c>
      <c r="D7" s="3">
        <v>-69</v>
      </c>
      <c r="E7" s="3">
        <v>741.2353897379697</v>
      </c>
      <c r="F7" s="3">
        <v>15612</v>
      </c>
      <c r="G7" s="3">
        <v>3040.2398756895204</v>
      </c>
      <c r="H7" s="11">
        <f aca="true" t="shared" si="2" ref="H7:H56">J7/L7*1000</f>
        <v>-11.810324413923752</v>
      </c>
      <c r="I7" s="6">
        <f aca="true" t="shared" si="3" ref="I7:I56">1000*1.65*1/L7*SQRT(((K7/1.65)^2)-(J7^2/L7^2*(M7/1.65)^2))</f>
        <v>26.253848655353284</v>
      </c>
      <c r="J7" s="3">
        <v>-798</v>
      </c>
      <c r="K7" s="3">
        <v>1775.3649984932676</v>
      </c>
      <c r="L7" s="3">
        <v>67568</v>
      </c>
      <c r="M7" s="3">
        <v>6063.667864335081</v>
      </c>
      <c r="N7" s="11">
        <f aca="true" t="shared" si="4" ref="N7:N56">P7/R7*1000</f>
        <v>40.506289258670364</v>
      </c>
      <c r="O7" s="6">
        <f aca="true" t="shared" si="5" ref="O7:O56">1000*1.65*1/R7*SQRT(((Q7/1.65)^2)-(P7^2/R7^2*(S7/1.65)^2))</f>
        <v>28.123902224532422</v>
      </c>
      <c r="P7" s="3">
        <v>2573</v>
      </c>
      <c r="Q7" s="3">
        <v>1802.369703889854</v>
      </c>
      <c r="R7" s="3">
        <v>63521</v>
      </c>
      <c r="S7" s="3">
        <v>5899.386450826074</v>
      </c>
      <c r="T7" s="11">
        <f aca="true" t="shared" si="6" ref="T7:T55">V7/X7*1000</f>
        <v>-64.45358401880141</v>
      </c>
      <c r="U7" s="6">
        <f aca="true" t="shared" si="7" ref="U7:U55">1000*1.65*1/X7*SQRT(((W7/1.65)^2)-(V7^2/X7^2*(Y7/1.65)^2))</f>
        <v>75.16599948639687</v>
      </c>
      <c r="V7" s="3">
        <v>-1097</v>
      </c>
      <c r="W7" s="3">
        <v>1295.5472286354518</v>
      </c>
      <c r="X7" s="3">
        <v>17020</v>
      </c>
      <c r="Y7" s="3">
        <v>3170.8951998573407</v>
      </c>
      <c r="Z7" s="11">
        <f aca="true" t="shared" si="8" ref="Z7:Z56">AB7/AD7*1000</f>
        <v>-7.925641160671968</v>
      </c>
      <c r="AA7" s="6">
        <f aca="true" t="shared" si="9" ref="AA7:AA56">1000*1.65*1/AD7*SQRT(((AC7/1.65)^2)-(AB7^2/AD7^2*(AE7/1.65)^2))</f>
        <v>28.546462419898823</v>
      </c>
      <c r="AB7" s="3">
        <v>-301</v>
      </c>
      <c r="AC7" s="3">
        <v>1084.7660819849596</v>
      </c>
      <c r="AD7" s="3">
        <v>37978</v>
      </c>
      <c r="AE7" s="3">
        <v>4658.536355572644</v>
      </c>
      <c r="AF7" s="11">
        <f aca="true" t="shared" si="10" ref="AF7:AF56">AH7/AJ7*1000</f>
        <v>2.8328611898017</v>
      </c>
      <c r="AG7" s="6">
        <f aca="true" t="shared" si="11" ref="AG7:AG56">1000*1.65*1/AJ7*SQRT(((AI7/1.65)^2)-(AH7^2/AJ7^2*(AK7/1.65)^2))</f>
        <v>35.79122439141037</v>
      </c>
      <c r="AH7" s="3">
        <v>80</v>
      </c>
      <c r="AI7" s="3">
        <v>1010.8092444299272</v>
      </c>
      <c r="AJ7" s="3">
        <v>28240</v>
      </c>
      <c r="AK7" s="3">
        <v>4048.5524100505645</v>
      </c>
      <c r="AL7" s="11">
        <f aca="true" t="shared" si="12" ref="AL7:AL56">AN7/AP7*1000</f>
        <v>-15.834114226675318</v>
      </c>
      <c r="AM7" s="6">
        <f aca="true" t="shared" si="13" ref="AM7:AM56">1000*1.65*1/AP7*SQRT(((AO7/1.65)^2)-(AN7^2/AP7^2*(AQ7/1.65)^2))</f>
        <v>23.439827139977464</v>
      </c>
      <c r="AN7" s="3">
        <v>-1318</v>
      </c>
      <c r="AO7" s="3">
        <v>1953.9153071141543</v>
      </c>
      <c r="AP7" s="3">
        <v>83238</v>
      </c>
      <c r="AQ7" s="3">
        <v>6640.255517005491</v>
      </c>
      <c r="AR7" s="11">
        <f aca="true" t="shared" si="14" ref="AR7:AR56">AT7/AV7*1000</f>
        <v>-3.3374611132924583</v>
      </c>
      <c r="AS7" s="6">
        <f aca="true" t="shared" si="15" ref="AS7:AS56">1000*1.65*1/AV7*SQRT(((AU7/1.65)^2)-(AT7^2/AV7^2*(AW7/1.65)^2))</f>
        <v>23.32346186914502</v>
      </c>
      <c r="AT7" s="3">
        <v>-221</v>
      </c>
      <c r="AU7" s="3">
        <v>1544.5632285536255</v>
      </c>
      <c r="AV7" s="3">
        <v>66218</v>
      </c>
      <c r="AW7" s="3">
        <v>6009.645204149411</v>
      </c>
      <c r="AX7" s="11">
        <f aca="true" t="shared" si="16" ref="AX7:AX56">AZ7/BB7*1000</f>
        <v>1.6874040506395176</v>
      </c>
      <c r="AY7" s="6">
        <f aca="true" t="shared" si="17" ref="AY7:AY56">1000*1.65*1/BB7*SQRT(((BA7/1.65)^2)-(AZ7^2/BB7^2*(BC7/1.65)^2))</f>
        <v>16.204739537763302</v>
      </c>
      <c r="AZ7" s="3">
        <v>388</v>
      </c>
      <c r="BA7" s="3">
        <v>3726.127638212357</v>
      </c>
      <c r="BB7" s="3">
        <v>229939</v>
      </c>
      <c r="BC7" s="3">
        <v>8254.512918604627</v>
      </c>
    </row>
    <row r="8" spans="1:55" ht="12.75">
      <c r="A8" s="2" t="s">
        <v>4</v>
      </c>
      <c r="B8" s="11">
        <f t="shared" si="0"/>
        <v>34.61315840246961</v>
      </c>
      <c r="C8" s="6">
        <f t="shared" si="1"/>
        <v>14.407301926622509</v>
      </c>
      <c r="D8" s="3">
        <v>8073</v>
      </c>
      <c r="E8" s="3">
        <v>3384.4024582819634</v>
      </c>
      <c r="F8" s="3">
        <v>233235</v>
      </c>
      <c r="G8" s="3">
        <v>11651.636497383659</v>
      </c>
      <c r="H8" s="11">
        <f t="shared" si="2"/>
        <v>20.633126749837068</v>
      </c>
      <c r="I8" s="6">
        <f t="shared" si="3"/>
        <v>9.261158057434203</v>
      </c>
      <c r="J8" s="3">
        <v>8453</v>
      </c>
      <c r="K8" s="3">
        <v>3807.053602902775</v>
      </c>
      <c r="L8" s="3">
        <v>409681</v>
      </c>
      <c r="M8" s="3">
        <v>15195.911616562144</v>
      </c>
      <c r="N8" s="11">
        <f t="shared" si="4"/>
        <v>17.074981440237565</v>
      </c>
      <c r="O8" s="6">
        <f t="shared" si="5"/>
        <v>7.761056702490969</v>
      </c>
      <c r="P8" s="3">
        <v>7728</v>
      </c>
      <c r="Q8" s="3">
        <v>3523.0794436117953</v>
      </c>
      <c r="R8" s="3">
        <v>452592</v>
      </c>
      <c r="S8" s="3">
        <v>15908.29860277333</v>
      </c>
      <c r="T8" s="11">
        <f t="shared" si="6"/>
        <v>21.01907320267037</v>
      </c>
      <c r="U8" s="6">
        <f t="shared" si="7"/>
        <v>12.767655127548306</v>
      </c>
      <c r="V8" s="3">
        <v>3435</v>
      </c>
      <c r="W8" s="3">
        <v>2096.7007130847264</v>
      </c>
      <c r="X8" s="3">
        <v>163423</v>
      </c>
      <c r="Y8" s="3">
        <v>9814.087131751252</v>
      </c>
      <c r="Z8" s="11">
        <f t="shared" si="8"/>
        <v>27.54219871759741</v>
      </c>
      <c r="AA8" s="6">
        <f t="shared" si="9"/>
        <v>8.749226094985064</v>
      </c>
      <c r="AB8" s="3">
        <v>8041</v>
      </c>
      <c r="AC8" s="3">
        <v>2579.200865917581</v>
      </c>
      <c r="AD8" s="3">
        <v>291952</v>
      </c>
      <c r="AE8" s="3">
        <v>12967.18808097553</v>
      </c>
      <c r="AF8" s="11">
        <f t="shared" si="10"/>
        <v>35.79823391144146</v>
      </c>
      <c r="AG8" s="6">
        <f t="shared" si="11"/>
        <v>10.653867444004128</v>
      </c>
      <c r="AH8" s="3">
        <v>6762</v>
      </c>
      <c r="AI8" s="3">
        <v>2047.4127239640763</v>
      </c>
      <c r="AJ8" s="3">
        <v>188892</v>
      </c>
      <c r="AK8" s="3">
        <v>10527.319138779101</v>
      </c>
      <c r="AL8" s="11">
        <f t="shared" si="12"/>
        <v>28.308139327328576</v>
      </c>
      <c r="AM8" s="6">
        <f t="shared" si="13"/>
        <v>5.999929747399029</v>
      </c>
      <c r="AN8" s="3">
        <v>18238</v>
      </c>
      <c r="AO8" s="3">
        <v>3901.394801638255</v>
      </c>
      <c r="AP8" s="3">
        <v>644267</v>
      </c>
      <c r="AQ8" s="3">
        <v>18637.439128291047</v>
      </c>
      <c r="AR8" s="11">
        <f t="shared" si="14"/>
        <v>30.78545224646663</v>
      </c>
      <c r="AS8" s="6">
        <f t="shared" si="15"/>
        <v>6.424729600451939</v>
      </c>
      <c r="AT8" s="3">
        <v>14803</v>
      </c>
      <c r="AU8" s="3">
        <v>3130.04886926706</v>
      </c>
      <c r="AV8" s="3">
        <v>480844</v>
      </c>
      <c r="AW8" s="3">
        <v>16353.979581597467</v>
      </c>
      <c r="AX8" s="11">
        <f t="shared" si="16"/>
        <v>24.423847911367847</v>
      </c>
      <c r="AY8" s="6">
        <f t="shared" si="17"/>
        <v>4.567918543928122</v>
      </c>
      <c r="AZ8" s="3">
        <v>42492</v>
      </c>
      <c r="BA8" s="3">
        <v>7964.879480444132</v>
      </c>
      <c r="BB8" s="3">
        <v>1739775</v>
      </c>
      <c r="BC8" s="3">
        <v>21746.570351846975</v>
      </c>
    </row>
    <row r="9" spans="1:55" ht="12.75">
      <c r="A9" s="2" t="s">
        <v>5</v>
      </c>
      <c r="B9" s="11">
        <f t="shared" si="0"/>
        <v>11.858887974300886</v>
      </c>
      <c r="C9" s="6">
        <f t="shared" si="1"/>
        <v>13.75619800928813</v>
      </c>
      <c r="D9" s="3">
        <v>1628</v>
      </c>
      <c r="E9" s="3">
        <v>1891.0256535475662</v>
      </c>
      <c r="F9" s="3">
        <v>137281</v>
      </c>
      <c r="G9" s="3">
        <v>8296.222199367312</v>
      </c>
      <c r="H9" s="11">
        <f t="shared" si="2"/>
        <v>21.205350215684447</v>
      </c>
      <c r="I9" s="6">
        <f t="shared" si="3"/>
        <v>10.26189715115818</v>
      </c>
      <c r="J9" s="3">
        <v>6833</v>
      </c>
      <c r="K9" s="3">
        <v>3316.8656477539153</v>
      </c>
      <c r="L9" s="3">
        <v>322230</v>
      </c>
      <c r="M9" s="3">
        <v>12242.139762442495</v>
      </c>
      <c r="N9" s="11">
        <f t="shared" si="4"/>
        <v>14.106423141676444</v>
      </c>
      <c r="O9" s="6">
        <f t="shared" si="5"/>
        <v>9.91551733469101</v>
      </c>
      <c r="P9" s="3">
        <v>2765</v>
      </c>
      <c r="Q9" s="3">
        <v>1948.4496425363423</v>
      </c>
      <c r="R9" s="3">
        <v>196010</v>
      </c>
      <c r="S9" s="3">
        <v>9798.722270793223</v>
      </c>
      <c r="T9" s="11">
        <f t="shared" si="6"/>
        <v>12.880235278964427</v>
      </c>
      <c r="U9" s="6">
        <f t="shared" si="7"/>
        <v>17.810766313359757</v>
      </c>
      <c r="V9" s="3">
        <v>600</v>
      </c>
      <c r="W9" s="3">
        <v>832.0932168333065</v>
      </c>
      <c r="X9" s="3">
        <v>46583</v>
      </c>
      <c r="Y9" s="3">
        <v>4917.638816491785</v>
      </c>
      <c r="Z9" s="11">
        <f t="shared" si="8"/>
        <v>8.247034456787798</v>
      </c>
      <c r="AA9" s="6">
        <f t="shared" si="9"/>
        <v>12.479740748813512</v>
      </c>
      <c r="AB9" s="3">
        <v>876</v>
      </c>
      <c r="AC9" s="3">
        <v>1326.9801227787852</v>
      </c>
      <c r="AD9" s="3">
        <v>106220</v>
      </c>
      <c r="AE9" s="3">
        <v>7341.753613973126</v>
      </c>
      <c r="AF9" s="11">
        <f t="shared" si="10"/>
        <v>11.733308066451897</v>
      </c>
      <c r="AG9" s="6">
        <f t="shared" si="11"/>
        <v>17.07791494296168</v>
      </c>
      <c r="AH9" s="3">
        <v>743</v>
      </c>
      <c r="AI9" s="3">
        <v>1083.519145135424</v>
      </c>
      <c r="AJ9" s="3">
        <v>63324</v>
      </c>
      <c r="AK9" s="3">
        <v>5715.443329012824</v>
      </c>
      <c r="AL9" s="11">
        <f t="shared" si="12"/>
        <v>10.267111466869016</v>
      </c>
      <c r="AM9" s="6">
        <f t="shared" si="13"/>
        <v>10.151764643175676</v>
      </c>
      <c r="AN9" s="3">
        <v>2219</v>
      </c>
      <c r="AO9" s="3">
        <v>2196.591742763092</v>
      </c>
      <c r="AP9" s="3">
        <v>216127</v>
      </c>
      <c r="AQ9" s="3">
        <v>10247.772838909552</v>
      </c>
      <c r="AR9" s="11">
        <f t="shared" si="14"/>
        <v>9.54914358514604</v>
      </c>
      <c r="AS9" s="6">
        <f t="shared" si="15"/>
        <v>11.918221444376716</v>
      </c>
      <c r="AT9" s="3">
        <v>1619</v>
      </c>
      <c r="AU9" s="3">
        <v>2022.5558057504863</v>
      </c>
      <c r="AV9" s="3">
        <v>169544</v>
      </c>
      <c r="AW9" s="3">
        <v>9161.350434702788</v>
      </c>
      <c r="AX9" s="11">
        <f t="shared" si="16"/>
        <v>15.42480450824186</v>
      </c>
      <c r="AY9" s="6">
        <f t="shared" si="17"/>
        <v>5.587447489270883</v>
      </c>
      <c r="AZ9" s="3">
        <v>13445</v>
      </c>
      <c r="BA9" s="3">
        <v>4874.9827035847</v>
      </c>
      <c r="BB9" s="3">
        <v>871648</v>
      </c>
      <c r="BC9" s="3">
        <v>13867.806211321478</v>
      </c>
    </row>
    <row r="10" spans="1:55" ht="12.75">
      <c r="A10" s="2" t="s">
        <v>6</v>
      </c>
      <c r="B10" s="11">
        <f t="shared" si="0"/>
        <v>2.768493510826824</v>
      </c>
      <c r="C10" s="6">
        <f t="shared" si="1"/>
        <v>2.371950853449753</v>
      </c>
      <c r="D10" s="3">
        <v>5360</v>
      </c>
      <c r="E10" s="3">
        <v>4593.191289737996</v>
      </c>
      <c r="F10" s="3">
        <v>1936071</v>
      </c>
      <c r="G10" s="3">
        <v>33313.41426104706</v>
      </c>
      <c r="H10" s="11">
        <f t="shared" si="2"/>
        <v>-5.857967403922389</v>
      </c>
      <c r="I10" s="6">
        <f t="shared" si="3"/>
        <v>2.8538857317323245</v>
      </c>
      <c r="J10" s="3">
        <v>-12989</v>
      </c>
      <c r="K10" s="3">
        <v>6331.39991116696</v>
      </c>
      <c r="L10" s="3">
        <v>2217322</v>
      </c>
      <c r="M10" s="3">
        <v>35500.69579952428</v>
      </c>
      <c r="N10" s="11">
        <f t="shared" si="4"/>
        <v>-5.856688629249026</v>
      </c>
      <c r="O10" s="6">
        <f t="shared" si="5"/>
        <v>2.7210237079332256</v>
      </c>
      <c r="P10" s="3">
        <v>-14056</v>
      </c>
      <c r="Q10" s="3">
        <v>6533.994187497415</v>
      </c>
      <c r="R10" s="3">
        <v>2399991</v>
      </c>
      <c r="S10" s="3">
        <v>36832.096912709974</v>
      </c>
      <c r="T10" s="11">
        <f t="shared" si="6"/>
        <v>-7.4298929713848425</v>
      </c>
      <c r="U10" s="6">
        <f t="shared" si="7"/>
        <v>3.725000509338881</v>
      </c>
      <c r="V10" s="3">
        <v>-7010</v>
      </c>
      <c r="W10" s="3">
        <v>3518.856746764495</v>
      </c>
      <c r="X10" s="3">
        <v>943486</v>
      </c>
      <c r="Y10" s="3">
        <v>23598.509233996025</v>
      </c>
      <c r="Z10" s="11">
        <f t="shared" si="8"/>
        <v>-3.344429572979423</v>
      </c>
      <c r="AA10" s="6">
        <f t="shared" si="9"/>
        <v>2.7115886897918324</v>
      </c>
      <c r="AB10" s="3">
        <v>-7094</v>
      </c>
      <c r="AC10" s="3">
        <v>5752.832096378704</v>
      </c>
      <c r="AD10" s="3">
        <v>2121139</v>
      </c>
      <c r="AE10" s="3">
        <v>34772.561452091955</v>
      </c>
      <c r="AF10" s="11">
        <f t="shared" si="10"/>
        <v>2.5574485689570876</v>
      </c>
      <c r="AG10" s="6">
        <f t="shared" si="11"/>
        <v>3.392492827371551</v>
      </c>
      <c r="AH10" s="3">
        <v>3400</v>
      </c>
      <c r="AI10" s="3">
        <v>4510.712151853076</v>
      </c>
      <c r="AJ10" s="3">
        <v>1329450</v>
      </c>
      <c r="AK10" s="3">
        <v>27854.95721266883</v>
      </c>
      <c r="AL10" s="11">
        <f t="shared" si="12"/>
        <v>-2.436007578386805</v>
      </c>
      <c r="AM10" s="6">
        <f t="shared" si="13"/>
        <v>1.780218896571149</v>
      </c>
      <c r="AN10" s="3">
        <v>-10704</v>
      </c>
      <c r="AO10" s="3">
        <v>7823.300367396103</v>
      </c>
      <c r="AP10" s="3">
        <v>4394075</v>
      </c>
      <c r="AQ10" s="3">
        <v>48305.37843405588</v>
      </c>
      <c r="AR10" s="11">
        <f t="shared" si="14"/>
        <v>-1.0705418698083138</v>
      </c>
      <c r="AS10" s="6">
        <f t="shared" si="15"/>
        <v>2.0866506957000044</v>
      </c>
      <c r="AT10" s="3">
        <v>-3694</v>
      </c>
      <c r="AU10" s="3">
        <v>7200.324213325396</v>
      </c>
      <c r="AV10" s="3">
        <v>3450589</v>
      </c>
      <c r="AW10" s="3">
        <v>43454.00099601068</v>
      </c>
      <c r="AX10" s="11">
        <f t="shared" si="16"/>
        <v>-2.958586097467915</v>
      </c>
      <c r="AY10" s="6">
        <f t="shared" si="17"/>
        <v>1.2967454086764807</v>
      </c>
      <c r="AZ10" s="3">
        <v>-32389</v>
      </c>
      <c r="BA10" s="3">
        <v>14197.128281663161</v>
      </c>
      <c r="BB10" s="3">
        <v>10947459</v>
      </c>
      <c r="BC10" s="3">
        <v>58667.60611738842</v>
      </c>
    </row>
    <row r="11" spans="1:55" ht="12.75">
      <c r="A11" s="2" t="s">
        <v>7</v>
      </c>
      <c r="B11" s="11">
        <f t="shared" si="0"/>
        <v>13.500912546922445</v>
      </c>
      <c r="C11" s="6">
        <f t="shared" si="1"/>
        <v>13.781764756895168</v>
      </c>
      <c r="D11" s="3">
        <v>1694</v>
      </c>
      <c r="E11" s="3">
        <v>1733.1344659676583</v>
      </c>
      <c r="F11" s="3">
        <v>125473</v>
      </c>
      <c r="G11" s="3">
        <v>8601.6738693086</v>
      </c>
      <c r="H11" s="11">
        <f t="shared" si="2"/>
        <v>-3.083746027052997</v>
      </c>
      <c r="I11" s="6">
        <f t="shared" si="3"/>
        <v>6.796362896760372</v>
      </c>
      <c r="J11" s="3">
        <v>-1043</v>
      </c>
      <c r="K11" s="3">
        <v>2299.0924685351392</v>
      </c>
      <c r="L11" s="3">
        <v>338225</v>
      </c>
      <c r="M11" s="3">
        <v>13778.012774796414</v>
      </c>
      <c r="N11" s="11">
        <f t="shared" si="4"/>
        <v>8.007390511498022</v>
      </c>
      <c r="O11" s="6">
        <f t="shared" si="5"/>
        <v>7.400861054126436</v>
      </c>
      <c r="P11" s="3">
        <v>2661</v>
      </c>
      <c r="Q11" s="3">
        <v>2461.87284996098</v>
      </c>
      <c r="R11" s="3">
        <v>332318</v>
      </c>
      <c r="S11" s="3">
        <v>13666.763383847161</v>
      </c>
      <c r="T11" s="11">
        <f t="shared" si="6"/>
        <v>-6.3152781151323785</v>
      </c>
      <c r="U11" s="6">
        <f t="shared" si="7"/>
        <v>13.546054818421613</v>
      </c>
      <c r="V11" s="3">
        <v>-780</v>
      </c>
      <c r="W11" s="3">
        <v>1673.9414673906608</v>
      </c>
      <c r="X11" s="3">
        <v>123510</v>
      </c>
      <c r="Y11" s="3">
        <v>8536.019829697145</v>
      </c>
      <c r="Z11" s="11">
        <f t="shared" si="8"/>
        <v>6.785313394996461</v>
      </c>
      <c r="AA11" s="6">
        <f t="shared" si="9"/>
        <v>7.106102898028492</v>
      </c>
      <c r="AB11" s="3">
        <v>2291</v>
      </c>
      <c r="AC11" s="3">
        <v>2401.129470009895</v>
      </c>
      <c r="AD11" s="3">
        <v>337641</v>
      </c>
      <c r="AE11" s="3">
        <v>13767.069144946407</v>
      </c>
      <c r="AF11" s="11">
        <f t="shared" si="10"/>
        <v>0.3736624053583189</v>
      </c>
      <c r="AG11" s="6">
        <f t="shared" si="11"/>
        <v>11.312147517654001</v>
      </c>
      <c r="AH11" s="3">
        <v>80</v>
      </c>
      <c r="AI11" s="3">
        <v>2421.9004131827965</v>
      </c>
      <c r="AJ11" s="3">
        <v>214097</v>
      </c>
      <c r="AK11" s="3">
        <v>11122.695962029367</v>
      </c>
      <c r="AL11" s="11">
        <f t="shared" si="12"/>
        <v>2.3561713622254343</v>
      </c>
      <c r="AM11" s="6">
        <f t="shared" si="13"/>
        <v>5.704247345154922</v>
      </c>
      <c r="AN11" s="3">
        <v>1591</v>
      </c>
      <c r="AO11" s="3">
        <v>3852.032819223508</v>
      </c>
      <c r="AP11" s="3">
        <v>675248</v>
      </c>
      <c r="AQ11" s="3">
        <v>18670.789468854007</v>
      </c>
      <c r="AR11" s="11">
        <f t="shared" si="14"/>
        <v>4.297329529595569</v>
      </c>
      <c r="AS11" s="6">
        <f t="shared" si="15"/>
        <v>6.314034007269267</v>
      </c>
      <c r="AT11" s="3">
        <v>2371</v>
      </c>
      <c r="AU11" s="3">
        <v>3484.4714884218815</v>
      </c>
      <c r="AV11" s="3">
        <v>551738</v>
      </c>
      <c r="AW11" s="3">
        <v>17144.60130281438</v>
      </c>
      <c r="AX11" s="11">
        <f t="shared" si="16"/>
        <v>3.3325086456271613</v>
      </c>
      <c r="AY11" s="6">
        <f t="shared" si="17"/>
        <v>3.870920458649271</v>
      </c>
      <c r="AZ11" s="3">
        <v>4903</v>
      </c>
      <c r="BA11" s="3">
        <v>5695.462151046217</v>
      </c>
      <c r="BB11" s="3">
        <v>1471264</v>
      </c>
      <c r="BC11" s="3">
        <v>18009.680948662295</v>
      </c>
    </row>
    <row r="12" spans="1:55" ht="12.75">
      <c r="A12" s="2" t="s">
        <v>8</v>
      </c>
      <c r="B12" s="11">
        <f t="shared" si="0"/>
        <v>-10.371223969050952</v>
      </c>
      <c r="C12" s="6">
        <f t="shared" si="1"/>
        <v>11.423738777426065</v>
      </c>
      <c r="D12" s="3">
        <v>-1134</v>
      </c>
      <c r="E12" s="3">
        <v>1251.8422340195268</v>
      </c>
      <c r="F12" s="3">
        <v>109341</v>
      </c>
      <c r="G12" s="3">
        <v>8009.638330377977</v>
      </c>
      <c r="H12" s="11">
        <f t="shared" si="2"/>
        <v>-0.7507111228409723</v>
      </c>
      <c r="I12" s="6">
        <f t="shared" si="3"/>
        <v>6.042265296530714</v>
      </c>
      <c r="J12" s="3">
        <v>-256</v>
      </c>
      <c r="K12" s="3">
        <v>2060.4983046583657</v>
      </c>
      <c r="L12" s="3">
        <v>341010</v>
      </c>
      <c r="M12" s="3">
        <v>13632.628073530812</v>
      </c>
      <c r="N12" s="11">
        <f t="shared" si="4"/>
        <v>-4.9197695399991295</v>
      </c>
      <c r="O12" s="6">
        <f t="shared" si="5"/>
        <v>10.841399519779046</v>
      </c>
      <c r="P12" s="3">
        <v>-1017</v>
      </c>
      <c r="Q12" s="3">
        <v>2241.736872577823</v>
      </c>
      <c r="R12" s="3">
        <v>206717</v>
      </c>
      <c r="S12" s="3">
        <v>10847.187005888069</v>
      </c>
      <c r="T12" s="11">
        <f t="shared" si="6"/>
        <v>-18.42124199467511</v>
      </c>
      <c r="U12" s="6">
        <f t="shared" si="7"/>
        <v>11.604481741040681</v>
      </c>
      <c r="V12" s="3">
        <v>-1792</v>
      </c>
      <c r="W12" s="3">
        <v>1137.450331333197</v>
      </c>
      <c r="X12" s="3">
        <v>97279</v>
      </c>
      <c r="Y12" s="3">
        <v>7568.917554558626</v>
      </c>
      <c r="Z12" s="11">
        <f t="shared" si="8"/>
        <v>-3.7086146753432203</v>
      </c>
      <c r="AA12" s="6">
        <f t="shared" si="9"/>
        <v>7.789280437148593</v>
      </c>
      <c r="AB12" s="3">
        <v>-909</v>
      </c>
      <c r="AC12" s="3">
        <v>1909.68793144325</v>
      </c>
      <c r="AD12" s="3">
        <v>245105</v>
      </c>
      <c r="AE12" s="3">
        <v>11739.517114084329</v>
      </c>
      <c r="AF12" s="11">
        <f t="shared" si="10"/>
        <v>8.600095556617296</v>
      </c>
      <c r="AG12" s="6">
        <f t="shared" si="11"/>
        <v>10.165152440284578</v>
      </c>
      <c r="AH12" s="3">
        <v>1800</v>
      </c>
      <c r="AI12" s="3">
        <v>2129.634424437678</v>
      </c>
      <c r="AJ12" s="3">
        <v>209300</v>
      </c>
      <c r="AK12" s="3">
        <v>10910.28314580563</v>
      </c>
      <c r="AL12" s="11">
        <f t="shared" si="12"/>
        <v>-1.6331813139405893</v>
      </c>
      <c r="AM12" s="6">
        <f t="shared" si="13"/>
        <v>5.949901796831614</v>
      </c>
      <c r="AN12" s="3">
        <v>-901</v>
      </c>
      <c r="AO12" s="3">
        <v>3282.5792704061237</v>
      </c>
      <c r="AP12" s="3">
        <v>551684</v>
      </c>
      <c r="AQ12" s="3">
        <v>16724.93485536089</v>
      </c>
      <c r="AR12" s="11">
        <f t="shared" si="14"/>
        <v>1.960805889019707</v>
      </c>
      <c r="AS12" s="6">
        <f t="shared" si="15"/>
        <v>6.646824025584557</v>
      </c>
      <c r="AT12" s="3">
        <v>891</v>
      </c>
      <c r="AU12" s="3">
        <v>3020.501780540776</v>
      </c>
      <c r="AV12" s="3">
        <v>454405</v>
      </c>
      <c r="AW12" s="3">
        <v>15439.045315794732</v>
      </c>
      <c r="AX12" s="11">
        <f t="shared" si="16"/>
        <v>-2.7367069506399986</v>
      </c>
      <c r="AY12" s="6">
        <f t="shared" si="17"/>
        <v>4.324003075325012</v>
      </c>
      <c r="AZ12" s="3">
        <v>-3308</v>
      </c>
      <c r="BA12" s="3">
        <v>5226.862775580587</v>
      </c>
      <c r="BB12" s="3">
        <v>1208752</v>
      </c>
      <c r="BC12" s="3">
        <v>17339.476647372114</v>
      </c>
    </row>
    <row r="13" spans="1:55" ht="12.75">
      <c r="A13" s="2" t="s">
        <v>9</v>
      </c>
      <c r="B13" s="11">
        <f t="shared" si="0"/>
        <v>-9.146148490410784</v>
      </c>
      <c r="C13" s="6">
        <f t="shared" si="1"/>
        <v>28.204695202784666</v>
      </c>
      <c r="D13" s="3">
        <v>-289</v>
      </c>
      <c r="E13" s="3">
        <v>892.0764331042492</v>
      </c>
      <c r="F13" s="3">
        <v>31598</v>
      </c>
      <c r="G13" s="3">
        <v>4292.877868383593</v>
      </c>
      <c r="H13" s="11">
        <f t="shared" si="2"/>
        <v>19.152696695409993</v>
      </c>
      <c r="I13" s="6">
        <f t="shared" si="3"/>
        <v>15.510631756891641</v>
      </c>
      <c r="J13" s="3">
        <v>1788</v>
      </c>
      <c r="K13" s="3">
        <v>1454.341346666937</v>
      </c>
      <c r="L13" s="3">
        <v>93355</v>
      </c>
      <c r="M13" s="3">
        <v>7086.061062331344</v>
      </c>
      <c r="N13" s="11">
        <f t="shared" si="4"/>
        <v>1.0360629607491532</v>
      </c>
      <c r="O13" s="6">
        <f t="shared" si="5"/>
        <v>17.360594515635697</v>
      </c>
      <c r="P13" s="3">
        <v>52</v>
      </c>
      <c r="Q13" s="3">
        <v>871.3458471668984</v>
      </c>
      <c r="R13" s="3">
        <v>50190</v>
      </c>
      <c r="S13" s="3">
        <v>5346.6557314494385</v>
      </c>
      <c r="T13" s="11">
        <f t="shared" si="6"/>
        <v>26.972986207459396</v>
      </c>
      <c r="U13" s="6">
        <f t="shared" si="7"/>
        <v>40.25300924374502</v>
      </c>
      <c r="V13" s="3">
        <v>661</v>
      </c>
      <c r="W13" s="3">
        <v>991.7437518078953</v>
      </c>
      <c r="X13" s="3">
        <v>24506</v>
      </c>
      <c r="Y13" s="3">
        <v>3797.3960684118742</v>
      </c>
      <c r="Z13" s="11">
        <f t="shared" si="8"/>
        <v>46.33048080411447</v>
      </c>
      <c r="AA13" s="6">
        <f t="shared" si="9"/>
        <v>37.962258575537795</v>
      </c>
      <c r="AB13" s="3">
        <v>2171</v>
      </c>
      <c r="AC13" s="3">
        <v>1794.9725039676791</v>
      </c>
      <c r="AD13" s="3">
        <v>46859</v>
      </c>
      <c r="AE13" s="3">
        <v>5177.271676937237</v>
      </c>
      <c r="AF13" s="11">
        <f t="shared" si="10"/>
        <v>12.156792978710788</v>
      </c>
      <c r="AG13" s="6">
        <f t="shared" si="11"/>
        <v>22.520587918551914</v>
      </c>
      <c r="AH13" s="3">
        <v>410</v>
      </c>
      <c r="AI13" s="3">
        <v>761.435491932836</v>
      </c>
      <c r="AJ13" s="3">
        <v>33726</v>
      </c>
      <c r="AK13" s="3">
        <v>4429.12967616978</v>
      </c>
      <c r="AL13" s="11">
        <f t="shared" si="12"/>
        <v>30.849454282478995</v>
      </c>
      <c r="AM13" s="6">
        <f t="shared" si="13"/>
        <v>21.88137514202604</v>
      </c>
      <c r="AN13" s="3">
        <v>3242</v>
      </c>
      <c r="AO13" s="3">
        <v>2311.016147039003</v>
      </c>
      <c r="AP13" s="3">
        <v>105091</v>
      </c>
      <c r="AQ13" s="3">
        <v>7457.793415478074</v>
      </c>
      <c r="AR13" s="11">
        <f t="shared" si="14"/>
        <v>32.028293106657564</v>
      </c>
      <c r="AS13" s="6">
        <f t="shared" si="15"/>
        <v>25.912468601517226</v>
      </c>
      <c r="AT13" s="3">
        <v>2581</v>
      </c>
      <c r="AU13" s="3">
        <v>2098.9603564919944</v>
      </c>
      <c r="AV13" s="3">
        <v>80585</v>
      </c>
      <c r="AW13" s="3">
        <v>6640.755873687701</v>
      </c>
      <c r="AX13" s="11">
        <f t="shared" si="16"/>
        <v>17.103563450544904</v>
      </c>
      <c r="AY13" s="6">
        <f t="shared" si="17"/>
        <v>12.164016399143675</v>
      </c>
      <c r="AZ13" s="3">
        <v>4793</v>
      </c>
      <c r="BA13" s="3">
        <v>3411.8524091576705</v>
      </c>
      <c r="BB13" s="3">
        <v>280234</v>
      </c>
      <c r="BC13" s="3">
        <v>8476.217995275814</v>
      </c>
    </row>
    <row r="14" spans="1:55" ht="12.75">
      <c r="A14" s="2" t="s">
        <v>218</v>
      </c>
      <c r="B14" s="11">
        <v>-21.540947032349887</v>
      </c>
      <c r="C14" s="6">
        <v>34.1964423600399</v>
      </c>
      <c r="D14" s="3">
        <v>-560</v>
      </c>
      <c r="E14" s="3">
        <v>892.900438528843</v>
      </c>
      <c r="F14" s="3">
        <v>25997</v>
      </c>
      <c r="G14" s="3">
        <v>3867.7696780728224</v>
      </c>
      <c r="H14" s="11">
        <v>-48.09141892299343</v>
      </c>
      <c r="I14" s="6">
        <v>42.77100914674805</v>
      </c>
      <c r="J14" s="3">
        <v>-1595</v>
      </c>
      <c r="K14" s="3">
        <v>1433.7882423408976</v>
      </c>
      <c r="L14" s="3">
        <v>33166</v>
      </c>
      <c r="M14" s="3">
        <v>4336.061717160954</v>
      </c>
      <c r="N14" s="11">
        <v>-9.743232848613603</v>
      </c>
      <c r="O14" s="6">
        <v>50.877741422021934</v>
      </c>
      <c r="P14" s="3">
        <v>-266</v>
      </c>
      <c r="Q14" s="3">
        <v>1389.5485065750672</v>
      </c>
      <c r="R14" s="3">
        <v>27301</v>
      </c>
      <c r="S14" s="3">
        <v>3958.2270433636363</v>
      </c>
      <c r="T14" s="11">
        <v>-32.35700046005214</v>
      </c>
      <c r="U14" s="6">
        <v>108.97506615017366</v>
      </c>
      <c r="V14" s="3">
        <v>-211</v>
      </c>
      <c r="W14" s="3">
        <v>713.4964219426752</v>
      </c>
      <c r="X14" s="3">
        <v>6521</v>
      </c>
      <c r="Y14" s="3">
        <v>1975.8209950805585</v>
      </c>
      <c r="Z14" s="11">
        <v>-15.197819443297266</v>
      </c>
      <c r="AA14" s="6">
        <v>45.62336875488783</v>
      </c>
      <c r="AB14" s="3">
        <v>-368</v>
      </c>
      <c r="AC14" s="3">
        <v>1106.1852764116866</v>
      </c>
      <c r="AD14" s="3">
        <v>24214</v>
      </c>
      <c r="AE14" s="3">
        <v>3739.668319640362</v>
      </c>
      <c r="AF14" s="11">
        <v>13.864210230992237</v>
      </c>
      <c r="AG14" s="6">
        <v>30.713720476981223</v>
      </c>
      <c r="AH14" s="3">
        <v>593</v>
      </c>
      <c r="AI14" s="3">
        <v>1315.424146900915</v>
      </c>
      <c r="AJ14" s="3">
        <v>42772</v>
      </c>
      <c r="AK14" s="3">
        <v>4874.118670542468</v>
      </c>
      <c r="AL14" s="11">
        <v>0.19045805161413198</v>
      </c>
      <c r="AM14" s="6">
        <v>24.995710309564966</v>
      </c>
      <c r="AN14" s="3">
        <v>14</v>
      </c>
      <c r="AO14" s="3">
        <v>1837.360054160588</v>
      </c>
      <c r="AP14" s="3">
        <v>73507</v>
      </c>
      <c r="AQ14" s="3">
        <v>6175.299138980245</v>
      </c>
      <c r="AR14" s="11">
        <v>3.3589108171856807</v>
      </c>
      <c r="AS14" s="6">
        <v>25.85510128361046</v>
      </c>
      <c r="AT14" s="3">
        <v>225</v>
      </c>
      <c r="AU14" s="3">
        <v>1732.044697315863</v>
      </c>
      <c r="AV14" s="3">
        <v>66986</v>
      </c>
      <c r="AW14" s="3">
        <v>5939.0399714912255</v>
      </c>
      <c r="AX14" s="11">
        <v>-15.046477173987785</v>
      </c>
      <c r="AY14" s="6">
        <v>17.503411243858494</v>
      </c>
      <c r="AZ14" s="3">
        <v>-2407</v>
      </c>
      <c r="BA14" s="3">
        <v>2801.483538457793</v>
      </c>
      <c r="BB14" s="3">
        <v>159971</v>
      </c>
      <c r="BC14" s="3">
        <v>5980.024287163183</v>
      </c>
    </row>
    <row r="15" spans="1:55" ht="12.75">
      <c r="A15" s="2" t="s">
        <v>10</v>
      </c>
      <c r="B15" s="11">
        <f t="shared" si="0"/>
        <v>20.71535541392401</v>
      </c>
      <c r="C15" s="6">
        <f t="shared" si="1"/>
        <v>6.910058281989353</v>
      </c>
      <c r="D15" s="3">
        <v>14870</v>
      </c>
      <c r="E15" s="3">
        <v>4978.231759194221</v>
      </c>
      <c r="F15" s="3">
        <v>717825</v>
      </c>
      <c r="G15" s="3">
        <v>20428.39481033624</v>
      </c>
      <c r="H15" s="11">
        <f t="shared" si="2"/>
        <v>18.06481776092363</v>
      </c>
      <c r="I15" s="6">
        <f t="shared" si="3"/>
        <v>4.144674825257574</v>
      </c>
      <c r="J15" s="3">
        <v>30602</v>
      </c>
      <c r="K15" s="3">
        <v>7042.63697742188</v>
      </c>
      <c r="L15" s="3">
        <v>1694011</v>
      </c>
      <c r="M15" s="3">
        <v>30448.07927641314</v>
      </c>
      <c r="N15" s="11">
        <f t="shared" si="4"/>
        <v>18.60486063345452</v>
      </c>
      <c r="O15" s="6">
        <f t="shared" si="5"/>
        <v>4.704619849985508</v>
      </c>
      <c r="P15" s="3">
        <v>22721</v>
      </c>
      <c r="Q15" s="3">
        <v>5766.172766174717</v>
      </c>
      <c r="R15" s="3">
        <v>1221240</v>
      </c>
      <c r="S15" s="3">
        <v>26239.586627152523</v>
      </c>
      <c r="T15" s="11">
        <f t="shared" si="6"/>
        <v>17.522851851576387</v>
      </c>
      <c r="U15" s="6">
        <f t="shared" si="7"/>
        <v>6.134488865166132</v>
      </c>
      <c r="V15" s="3">
        <v>9424</v>
      </c>
      <c r="W15" s="3">
        <v>3313.876036607284</v>
      </c>
      <c r="X15" s="3">
        <v>537812</v>
      </c>
      <c r="Y15" s="3">
        <v>17777.71280164481</v>
      </c>
      <c r="Z15" s="11">
        <f t="shared" si="8"/>
        <v>23.620107267191788</v>
      </c>
      <c r="AA15" s="6">
        <f t="shared" si="9"/>
        <v>6.7095986404933585</v>
      </c>
      <c r="AB15" s="3">
        <v>22817</v>
      </c>
      <c r="AC15" s="3">
        <v>6505.23222295907</v>
      </c>
      <c r="AD15" s="3">
        <v>965999</v>
      </c>
      <c r="AE15" s="3">
        <v>23520.765336816283</v>
      </c>
      <c r="AF15" s="11">
        <f t="shared" si="10"/>
        <v>27.633381850364945</v>
      </c>
      <c r="AG15" s="6">
        <f t="shared" si="11"/>
        <v>6.787073751033569</v>
      </c>
      <c r="AH15" s="3">
        <v>15549</v>
      </c>
      <c r="AI15" s="3">
        <v>3851.879447149793</v>
      </c>
      <c r="AJ15" s="3">
        <v>562689</v>
      </c>
      <c r="AK15" s="3">
        <v>18170.779767501976</v>
      </c>
      <c r="AL15" s="11">
        <f t="shared" si="12"/>
        <v>23.12605855310912</v>
      </c>
      <c r="AM15" s="6">
        <f t="shared" si="13"/>
        <v>4.254901450629804</v>
      </c>
      <c r="AN15" s="3">
        <v>47790</v>
      </c>
      <c r="AO15" s="3">
        <v>8826.266747031272</v>
      </c>
      <c r="AP15" s="3">
        <v>2066500</v>
      </c>
      <c r="AQ15" s="3">
        <v>33227.315983427034</v>
      </c>
      <c r="AR15" s="11">
        <f t="shared" si="14"/>
        <v>25.09733837120459</v>
      </c>
      <c r="AS15" s="6">
        <f t="shared" si="15"/>
        <v>5.182825722356304</v>
      </c>
      <c r="AT15" s="3">
        <v>38366</v>
      </c>
      <c r="AU15" s="3">
        <v>7956.458787818234</v>
      </c>
      <c r="AV15" s="3">
        <v>1528688</v>
      </c>
      <c r="AW15" s="3">
        <v>29076.37314123943</v>
      </c>
      <c r="AX15" s="11">
        <f t="shared" si="16"/>
        <v>20.349408447224846</v>
      </c>
      <c r="AY15" s="6">
        <f t="shared" si="17"/>
        <v>2.5000664214399446</v>
      </c>
      <c r="AZ15" s="3">
        <v>115983</v>
      </c>
      <c r="BA15" s="3">
        <v>14267.450483491257</v>
      </c>
      <c r="BB15" s="3">
        <v>5699576</v>
      </c>
      <c r="BC15" s="3">
        <v>35336.224145422435</v>
      </c>
    </row>
    <row r="16" spans="1:55" ht="12.75">
      <c r="A16" s="2" t="s">
        <v>11</v>
      </c>
      <c r="B16" s="11">
        <f t="shared" si="0"/>
        <v>18.083912073599237</v>
      </c>
      <c r="C16" s="6">
        <f t="shared" si="1"/>
        <v>7.862502351007945</v>
      </c>
      <c r="D16" s="3">
        <v>7442</v>
      </c>
      <c r="E16" s="3">
        <v>3247.6247549940244</v>
      </c>
      <c r="F16" s="3">
        <v>411526</v>
      </c>
      <c r="G16" s="3">
        <v>15424.307218241433</v>
      </c>
      <c r="H16" s="11">
        <f t="shared" si="2"/>
        <v>6.77719714068957</v>
      </c>
      <c r="I16" s="6">
        <f t="shared" si="3"/>
        <v>4.644234137763663</v>
      </c>
      <c r="J16" s="3">
        <v>5753</v>
      </c>
      <c r="K16" s="3">
        <v>3945.08783984907</v>
      </c>
      <c r="L16" s="3">
        <v>848876</v>
      </c>
      <c r="M16" s="3">
        <v>21568.428269502463</v>
      </c>
      <c r="N16" s="11">
        <f t="shared" si="4"/>
        <v>9.368228632573901</v>
      </c>
      <c r="O16" s="6">
        <f t="shared" si="5"/>
        <v>6.1468591334422635</v>
      </c>
      <c r="P16" s="3">
        <v>5253</v>
      </c>
      <c r="Q16" s="3">
        <v>3450.749010052021</v>
      </c>
      <c r="R16" s="3">
        <v>560725</v>
      </c>
      <c r="S16" s="3">
        <v>17843.92780496091</v>
      </c>
      <c r="T16" s="11">
        <f t="shared" si="6"/>
        <v>19.525441929621675</v>
      </c>
      <c r="U16" s="6">
        <f t="shared" si="7"/>
        <v>12.035675773405844</v>
      </c>
      <c r="V16" s="3">
        <v>3782</v>
      </c>
      <c r="W16" s="3">
        <v>2340.637042612545</v>
      </c>
      <c r="X16" s="3">
        <v>193696</v>
      </c>
      <c r="Y16" s="3">
        <v>10718.316869410144</v>
      </c>
      <c r="Z16" s="11">
        <f t="shared" si="8"/>
        <v>8.749794170920467</v>
      </c>
      <c r="AA16" s="6">
        <f t="shared" si="9"/>
        <v>7.393363326508561</v>
      </c>
      <c r="AB16" s="3">
        <v>4251</v>
      </c>
      <c r="AC16" s="3">
        <v>3594.9571475366715</v>
      </c>
      <c r="AD16" s="3">
        <v>485840</v>
      </c>
      <c r="AE16" s="3">
        <v>16684.917375891113</v>
      </c>
      <c r="AF16" s="11">
        <f t="shared" si="10"/>
        <v>2.2837926845817513</v>
      </c>
      <c r="AG16" s="6">
        <f t="shared" si="11"/>
        <v>11.565649969791465</v>
      </c>
      <c r="AH16" s="3">
        <v>690</v>
      </c>
      <c r="AI16" s="3">
        <v>3494.450309776918</v>
      </c>
      <c r="AJ16" s="3">
        <v>302129</v>
      </c>
      <c r="AK16" s="3">
        <v>13301.877479791488</v>
      </c>
      <c r="AL16" s="11">
        <f t="shared" si="12"/>
        <v>8.885923405642455</v>
      </c>
      <c r="AM16" s="6">
        <f t="shared" si="13"/>
        <v>6.245272225786057</v>
      </c>
      <c r="AN16" s="3">
        <v>8723</v>
      </c>
      <c r="AO16" s="3">
        <v>6134.170750099396</v>
      </c>
      <c r="AP16" s="3">
        <v>981665</v>
      </c>
      <c r="AQ16" s="3">
        <v>22999.918318048538</v>
      </c>
      <c r="AR16" s="11">
        <f t="shared" si="14"/>
        <v>6.270551252650803</v>
      </c>
      <c r="AS16" s="6">
        <f t="shared" si="15"/>
        <v>6.968837993973412</v>
      </c>
      <c r="AT16" s="3">
        <v>4941</v>
      </c>
      <c r="AU16" s="3">
        <v>5492.785925204531</v>
      </c>
      <c r="AV16" s="3">
        <v>787969</v>
      </c>
      <c r="AW16" s="3">
        <v>20859.58046051414</v>
      </c>
      <c r="AX16" s="11">
        <f t="shared" si="16"/>
        <v>9.694262007312709</v>
      </c>
      <c r="AY16" s="6">
        <f t="shared" si="17"/>
        <v>3.3410702421199434</v>
      </c>
      <c r="AZ16" s="3">
        <v>27171</v>
      </c>
      <c r="BA16" s="3">
        <v>9367.452209745989</v>
      </c>
      <c r="BB16" s="3">
        <v>2802792</v>
      </c>
      <c r="BC16" s="3">
        <v>24966.4612352496</v>
      </c>
    </row>
    <row r="17" spans="1:55" ht="12.75">
      <c r="A17" s="2" t="s">
        <v>12</v>
      </c>
      <c r="B17" s="11">
        <f t="shared" si="0"/>
        <v>7.130361024227323</v>
      </c>
      <c r="C17" s="6">
        <f t="shared" si="1"/>
        <v>9.90117076109036</v>
      </c>
      <c r="D17" s="3">
        <v>269</v>
      </c>
      <c r="E17" s="3">
        <v>375.0388659859135</v>
      </c>
      <c r="F17" s="3">
        <v>37726</v>
      </c>
      <c r="G17" s="3">
        <v>4710.905101261401</v>
      </c>
      <c r="H17" s="11">
        <f t="shared" si="2"/>
        <v>13.35125671089426</v>
      </c>
      <c r="I17" s="6">
        <f t="shared" si="3"/>
        <v>10.717062458445026</v>
      </c>
      <c r="J17" s="3">
        <v>1609</v>
      </c>
      <c r="K17" s="3">
        <v>1296.0977910154002</v>
      </c>
      <c r="L17" s="3">
        <v>120513</v>
      </c>
      <c r="M17" s="3">
        <v>8129.284102036604</v>
      </c>
      <c r="N17" s="11">
        <f t="shared" si="4"/>
        <v>4.932772031299197</v>
      </c>
      <c r="O17" s="6">
        <f t="shared" si="5"/>
        <v>17.74006238925678</v>
      </c>
      <c r="P17" s="3">
        <v>423</v>
      </c>
      <c r="Q17" s="3">
        <v>1521.6510766269646</v>
      </c>
      <c r="R17" s="3">
        <v>85753</v>
      </c>
      <c r="S17" s="3">
        <v>6961.34841038365</v>
      </c>
      <c r="T17" s="11">
        <f t="shared" si="6"/>
        <v>-3.6272197249543816</v>
      </c>
      <c r="U17" s="6">
        <f t="shared" si="7"/>
        <v>11.40318206363624</v>
      </c>
      <c r="V17" s="3">
        <v>-163</v>
      </c>
      <c r="W17" s="3">
        <v>512.773439005961</v>
      </c>
      <c r="X17" s="3">
        <v>44938</v>
      </c>
      <c r="Y17" s="3">
        <v>5126.302428338923</v>
      </c>
      <c r="Z17" s="11">
        <f t="shared" si="8"/>
        <v>7.692810599952057</v>
      </c>
      <c r="AA17" s="6">
        <f t="shared" si="9"/>
        <v>16.857906347179508</v>
      </c>
      <c r="AB17" s="3">
        <v>706</v>
      </c>
      <c r="AC17" s="3">
        <v>1548.1040037736482</v>
      </c>
      <c r="AD17" s="3">
        <v>91774</v>
      </c>
      <c r="AE17" s="3">
        <v>7183.082246655325</v>
      </c>
      <c r="AF17" s="11">
        <f t="shared" si="10"/>
        <v>12.007473182610156</v>
      </c>
      <c r="AG17" s="6">
        <f t="shared" si="11"/>
        <v>21.256608287349078</v>
      </c>
      <c r="AH17" s="3">
        <v>572</v>
      </c>
      <c r="AI17" s="3">
        <v>1014.577942730375</v>
      </c>
      <c r="AJ17" s="3">
        <v>47637</v>
      </c>
      <c r="AK17" s="3">
        <v>5272.129711809765</v>
      </c>
      <c r="AL17" s="11">
        <f t="shared" si="12"/>
        <v>6.048310541418722</v>
      </c>
      <c r="AM17" s="6">
        <f t="shared" si="13"/>
        <v>10.750539771359378</v>
      </c>
      <c r="AN17" s="3">
        <v>1115</v>
      </c>
      <c r="AO17" s="3">
        <v>1982.7317187090641</v>
      </c>
      <c r="AP17" s="3">
        <v>184349</v>
      </c>
      <c r="AQ17" s="3">
        <v>9768.324569607561</v>
      </c>
      <c r="AR17" s="11">
        <f t="shared" si="14"/>
        <v>9.167138891479151</v>
      </c>
      <c r="AS17" s="6">
        <f t="shared" si="15"/>
        <v>14.005087535991956</v>
      </c>
      <c r="AT17" s="3">
        <v>1278</v>
      </c>
      <c r="AU17" s="3">
        <v>1954.0804825096127</v>
      </c>
      <c r="AV17" s="3">
        <v>139411</v>
      </c>
      <c r="AW17" s="3">
        <v>8670.56956784912</v>
      </c>
      <c r="AX17" s="11">
        <f t="shared" si="16"/>
        <v>7.97495453388772</v>
      </c>
      <c r="AY17" s="6">
        <f t="shared" si="17"/>
        <v>6.962525982077029</v>
      </c>
      <c r="AZ17" s="3">
        <v>3416</v>
      </c>
      <c r="BA17" s="3">
        <v>2983.707368359035</v>
      </c>
      <c r="BB17" s="3">
        <v>428341</v>
      </c>
      <c r="BC17" s="3">
        <v>11344.78422222149</v>
      </c>
    </row>
    <row r="18" spans="1:55" ht="12.75">
      <c r="A18" s="2" t="s">
        <v>13</v>
      </c>
      <c r="B18" s="11">
        <f t="shared" si="0"/>
        <v>64.76519391846294</v>
      </c>
      <c r="C18" s="6">
        <f t="shared" si="1"/>
        <v>34.461823743397645</v>
      </c>
      <c r="D18" s="3">
        <v>3263</v>
      </c>
      <c r="E18" s="3">
        <v>1766.9833359782995</v>
      </c>
      <c r="F18" s="3">
        <v>50382</v>
      </c>
      <c r="G18" s="3">
        <v>5065.9215922560015</v>
      </c>
      <c r="H18" s="11">
        <f t="shared" si="2"/>
        <v>20.645844362096344</v>
      </c>
      <c r="I18" s="6">
        <f t="shared" si="3"/>
        <v>14.806927435152053</v>
      </c>
      <c r="J18" s="3">
        <v>2613</v>
      </c>
      <c r="K18" s="3">
        <v>1880.9170277752817</v>
      </c>
      <c r="L18" s="3">
        <v>126563</v>
      </c>
      <c r="M18" s="3">
        <v>7800.818187689657</v>
      </c>
      <c r="N18" s="11">
        <f t="shared" si="4"/>
        <v>14.791734433582716</v>
      </c>
      <c r="O18" s="6">
        <f t="shared" si="5"/>
        <v>20.303811712199547</v>
      </c>
      <c r="P18" s="3">
        <v>1728</v>
      </c>
      <c r="Q18" s="3">
        <v>2374.5407628371004</v>
      </c>
      <c r="R18" s="3">
        <v>116822</v>
      </c>
      <c r="S18" s="3">
        <v>7523.028250844145</v>
      </c>
      <c r="T18" s="11">
        <f t="shared" si="6"/>
        <v>39.15961906608185</v>
      </c>
      <c r="U18" s="6">
        <f t="shared" si="7"/>
        <v>32.72528525676933</v>
      </c>
      <c r="V18" s="3">
        <v>1616</v>
      </c>
      <c r="W18" s="3">
        <v>1362.4359833584845</v>
      </c>
      <c r="X18" s="3">
        <v>41267</v>
      </c>
      <c r="Y18" s="3">
        <v>4600.177235559095</v>
      </c>
      <c r="Z18" s="11">
        <f t="shared" si="8"/>
        <v>30.73057089757349</v>
      </c>
      <c r="AA18" s="6">
        <f t="shared" si="9"/>
        <v>17.667426043077196</v>
      </c>
      <c r="AB18" s="3">
        <v>2348</v>
      </c>
      <c r="AC18" s="3">
        <v>1363.1849248176125</v>
      </c>
      <c r="AD18" s="3">
        <v>76406</v>
      </c>
      <c r="AE18" s="3">
        <v>6178.508463947431</v>
      </c>
      <c r="AF18" s="11">
        <f t="shared" si="10"/>
        <v>1.9395465994962215</v>
      </c>
      <c r="AG18" s="6">
        <f t="shared" si="11"/>
        <v>23.284023239055735</v>
      </c>
      <c r="AH18" s="3">
        <v>77</v>
      </c>
      <c r="AI18" s="3">
        <v>924.417193763184</v>
      </c>
      <c r="AJ18" s="3">
        <v>39700</v>
      </c>
      <c r="AK18" s="3">
        <v>4514.577094945078</v>
      </c>
      <c r="AL18" s="11">
        <f t="shared" si="12"/>
        <v>25.677848169635197</v>
      </c>
      <c r="AM18" s="6">
        <f t="shared" si="13"/>
        <v>14.386377782994305</v>
      </c>
      <c r="AN18" s="3">
        <v>4041</v>
      </c>
      <c r="AO18" s="3">
        <v>2274.7554018234573</v>
      </c>
      <c r="AP18" s="3">
        <v>157373</v>
      </c>
      <c r="AQ18" s="3">
        <v>8593.495822851315</v>
      </c>
      <c r="AR18" s="11">
        <f t="shared" si="14"/>
        <v>20.886086851670026</v>
      </c>
      <c r="AS18" s="6">
        <f t="shared" si="15"/>
        <v>14.386618836020423</v>
      </c>
      <c r="AT18" s="3">
        <v>2425</v>
      </c>
      <c r="AU18" s="3">
        <v>1677.705646820979</v>
      </c>
      <c r="AV18" s="3">
        <v>116106</v>
      </c>
      <c r="AW18" s="3">
        <v>7502.016708072173</v>
      </c>
      <c r="AX18" s="11">
        <f t="shared" si="16"/>
        <v>25.81238639890056</v>
      </c>
      <c r="AY18" s="6">
        <f t="shared" si="17"/>
        <v>10.001992418915775</v>
      </c>
      <c r="AZ18" s="3">
        <v>11645</v>
      </c>
      <c r="BA18" s="3">
        <v>4519.67643399392</v>
      </c>
      <c r="BB18" s="3">
        <v>451140</v>
      </c>
      <c r="BC18" s="3">
        <v>10000.460611416527</v>
      </c>
    </row>
    <row r="19" spans="1:55" ht="12.75">
      <c r="A19" s="2" t="s">
        <v>14</v>
      </c>
      <c r="B19" s="11">
        <f t="shared" si="0"/>
        <v>1.4515005289913039</v>
      </c>
      <c r="C19" s="6">
        <f t="shared" si="1"/>
        <v>8.861428995680772</v>
      </c>
      <c r="D19" s="3">
        <v>675</v>
      </c>
      <c r="E19" s="3">
        <v>4120.952891155757</v>
      </c>
      <c r="F19" s="3">
        <v>465036</v>
      </c>
      <c r="G19" s="3">
        <v>16476.47368918087</v>
      </c>
      <c r="H19" s="11">
        <f t="shared" si="2"/>
        <v>-2.661718839987035</v>
      </c>
      <c r="I19" s="6">
        <f t="shared" si="3"/>
        <v>3.2688751963563134</v>
      </c>
      <c r="J19" s="3">
        <v>-2981</v>
      </c>
      <c r="K19" s="3">
        <v>3661.5845542264897</v>
      </c>
      <c r="L19" s="3">
        <v>1119953</v>
      </c>
      <c r="M19" s="3">
        <v>24860.499064768133</v>
      </c>
      <c r="N19" s="11">
        <f t="shared" si="4"/>
        <v>-2.1162008911841275</v>
      </c>
      <c r="O19" s="6">
        <f t="shared" si="5"/>
        <v>4.288899704410533</v>
      </c>
      <c r="P19" s="3">
        <v>-1903</v>
      </c>
      <c r="Q19" s="3">
        <v>3857.0996405168225</v>
      </c>
      <c r="R19" s="3">
        <v>899253</v>
      </c>
      <c r="S19" s="3">
        <v>22492.775736476968</v>
      </c>
      <c r="T19" s="11">
        <f t="shared" si="6"/>
        <v>-3.454869808531176</v>
      </c>
      <c r="U19" s="6">
        <f t="shared" si="7"/>
        <v>7.037037267979356</v>
      </c>
      <c r="V19" s="3">
        <v>-1131</v>
      </c>
      <c r="W19" s="3">
        <v>2304.1733963072306</v>
      </c>
      <c r="X19" s="3">
        <v>327364</v>
      </c>
      <c r="Y19" s="3">
        <v>13903.312427709687</v>
      </c>
      <c r="Z19" s="11">
        <f t="shared" si="8"/>
        <v>-4.373434073445792</v>
      </c>
      <c r="AA19" s="6">
        <f t="shared" si="9"/>
        <v>3.831240602508199</v>
      </c>
      <c r="AB19" s="3">
        <v>-3135</v>
      </c>
      <c r="AC19" s="3">
        <v>2747.766728431473</v>
      </c>
      <c r="AD19" s="3">
        <v>716828</v>
      </c>
      <c r="AE19" s="3">
        <v>20240.19296026104</v>
      </c>
      <c r="AF19" s="11">
        <f t="shared" si="10"/>
        <v>-0.9740398098187272</v>
      </c>
      <c r="AG19" s="6">
        <f t="shared" si="11"/>
        <v>6.08858316387006</v>
      </c>
      <c r="AH19" s="3">
        <v>-480</v>
      </c>
      <c r="AI19" s="3">
        <v>3000.4565403243223</v>
      </c>
      <c r="AJ19" s="3">
        <v>492793</v>
      </c>
      <c r="AK19" s="3">
        <v>16941.404483946237</v>
      </c>
      <c r="AL19" s="11">
        <f t="shared" si="12"/>
        <v>-3.087863577068091</v>
      </c>
      <c r="AM19" s="6">
        <f t="shared" si="13"/>
        <v>3.3140166789240584</v>
      </c>
      <c r="AN19" s="3">
        <v>-4746</v>
      </c>
      <c r="AO19" s="3">
        <v>5094.358499973279</v>
      </c>
      <c r="AP19" s="3">
        <v>1536985</v>
      </c>
      <c r="AQ19" s="3">
        <v>28582.1777483536</v>
      </c>
      <c r="AR19" s="11">
        <f t="shared" si="14"/>
        <v>-2.9885393854769386</v>
      </c>
      <c r="AS19" s="6">
        <f t="shared" si="15"/>
        <v>3.4380010497264744</v>
      </c>
      <c r="AT19" s="3">
        <v>-3615</v>
      </c>
      <c r="AU19" s="3">
        <v>4159.389336338929</v>
      </c>
      <c r="AV19" s="3">
        <v>1209621</v>
      </c>
      <c r="AW19" s="3">
        <v>25734.040484813428</v>
      </c>
      <c r="AX19" s="11">
        <f t="shared" si="16"/>
        <v>-2.226932227402233</v>
      </c>
      <c r="AY19" s="6">
        <f t="shared" si="17"/>
        <v>2.23986868456049</v>
      </c>
      <c r="AZ19" s="3">
        <v>-8955</v>
      </c>
      <c r="BA19" s="3">
        <v>9007.311220836104</v>
      </c>
      <c r="BB19" s="3">
        <v>4021227</v>
      </c>
      <c r="BC19" s="3">
        <v>32500.63382282265</v>
      </c>
    </row>
    <row r="20" spans="1:55" ht="12.75">
      <c r="A20" s="2" t="s">
        <v>15</v>
      </c>
      <c r="B20" s="11">
        <f t="shared" si="0"/>
        <v>14.540011533634113</v>
      </c>
      <c r="C20" s="6">
        <f t="shared" si="1"/>
        <v>7.7094233711951725</v>
      </c>
      <c r="D20" s="3">
        <v>3429</v>
      </c>
      <c r="E20" s="3">
        <v>1825.0778586474057</v>
      </c>
      <c r="F20" s="3">
        <v>235832</v>
      </c>
      <c r="G20" s="3">
        <v>10943.147347913742</v>
      </c>
      <c r="H20" s="11">
        <f t="shared" si="2"/>
        <v>9.71834892069704</v>
      </c>
      <c r="I20" s="6">
        <f t="shared" si="3"/>
        <v>3.982078871468188</v>
      </c>
      <c r="J20" s="3">
        <v>7569</v>
      </c>
      <c r="K20" s="3">
        <v>3106.8439924825643</v>
      </c>
      <c r="L20" s="3">
        <v>778836</v>
      </c>
      <c r="M20" s="3">
        <v>18940.558225571895</v>
      </c>
      <c r="N20" s="11">
        <f t="shared" si="4"/>
        <v>0.8780565023175745</v>
      </c>
      <c r="O20" s="6">
        <f t="shared" si="5"/>
        <v>5.2641660331931375</v>
      </c>
      <c r="P20" s="3">
        <v>355</v>
      </c>
      <c r="Q20" s="3">
        <v>2128.3489684788533</v>
      </c>
      <c r="R20" s="3">
        <v>404302</v>
      </c>
      <c r="S20" s="3">
        <v>14120.28474642172</v>
      </c>
      <c r="T20" s="11">
        <f t="shared" si="6"/>
        <v>-8.481037425866827</v>
      </c>
      <c r="U20" s="6">
        <f t="shared" si="7"/>
        <v>10.871385157110538</v>
      </c>
      <c r="V20" s="3">
        <v>-1257</v>
      </c>
      <c r="W20" s="3">
        <v>1612.9847149384273</v>
      </c>
      <c r="X20" s="3">
        <v>148213</v>
      </c>
      <c r="Y20" s="3">
        <v>8740.067602887348</v>
      </c>
      <c r="Z20" s="11">
        <f t="shared" si="8"/>
        <v>-3.4898489555855168</v>
      </c>
      <c r="AA20" s="6">
        <f t="shared" si="9"/>
        <v>8.624649283634193</v>
      </c>
      <c r="AB20" s="3">
        <v>-893</v>
      </c>
      <c r="AC20" s="3">
        <v>2207.275651481935</v>
      </c>
      <c r="AD20" s="3">
        <v>255885</v>
      </c>
      <c r="AE20" s="3">
        <v>11379.340005437973</v>
      </c>
      <c r="AF20" s="11">
        <f t="shared" si="10"/>
        <v>-2.011967739137976</v>
      </c>
      <c r="AG20" s="6">
        <f t="shared" si="11"/>
        <v>11.387666257238871</v>
      </c>
      <c r="AH20" s="3">
        <v>-348</v>
      </c>
      <c r="AI20" s="3">
        <v>1969.758915197492</v>
      </c>
      <c r="AJ20" s="3">
        <v>172965</v>
      </c>
      <c r="AK20" s="3">
        <v>9421.996583826362</v>
      </c>
      <c r="AL20" s="11">
        <f t="shared" si="12"/>
        <v>-4.32881678430258</v>
      </c>
      <c r="AM20" s="6">
        <f t="shared" si="13"/>
        <v>6.198973691255653</v>
      </c>
      <c r="AN20" s="3">
        <v>-2498</v>
      </c>
      <c r="AO20" s="3">
        <v>3577.9209651695774</v>
      </c>
      <c r="AP20" s="3">
        <v>577063</v>
      </c>
      <c r="AQ20" s="3">
        <v>16610.825306851584</v>
      </c>
      <c r="AR20" s="11">
        <f t="shared" si="14"/>
        <v>-2.8937857059577943</v>
      </c>
      <c r="AS20" s="6">
        <f t="shared" si="15"/>
        <v>7.2709502178169405</v>
      </c>
      <c r="AT20" s="3">
        <v>-1241</v>
      </c>
      <c r="AU20" s="3">
        <v>3118.429743256211</v>
      </c>
      <c r="AV20" s="3">
        <v>428850</v>
      </c>
      <c r="AW20" s="3">
        <v>14511.162199908125</v>
      </c>
      <c r="AX20" s="11">
        <f t="shared" si="16"/>
        <v>4.436299399859622</v>
      </c>
      <c r="AY20" s="6">
        <f t="shared" si="17"/>
        <v>2.9133341119602574</v>
      </c>
      <c r="AZ20" s="3">
        <v>8855</v>
      </c>
      <c r="BA20" s="3">
        <v>5815.850978865862</v>
      </c>
      <c r="BB20" s="3">
        <v>1996033</v>
      </c>
      <c r="BC20" s="3">
        <v>20911.662384835043</v>
      </c>
    </row>
    <row r="21" spans="1:55" ht="12.75">
      <c r="A21" s="2" t="s">
        <v>16</v>
      </c>
      <c r="B21" s="11">
        <f t="shared" si="0"/>
        <v>-4.889301206027631</v>
      </c>
      <c r="C21" s="6">
        <f t="shared" si="1"/>
        <v>13.708836071495167</v>
      </c>
      <c r="D21" s="3">
        <v>-390</v>
      </c>
      <c r="E21" s="3">
        <v>1094.0128375617903</v>
      </c>
      <c r="F21" s="3">
        <v>79766</v>
      </c>
      <c r="G21" s="3">
        <v>6856.992883489434</v>
      </c>
      <c r="H21" s="11">
        <f t="shared" si="2"/>
        <v>5.5863537018486475</v>
      </c>
      <c r="I21" s="6">
        <f t="shared" si="3"/>
        <v>5.7064939117466436</v>
      </c>
      <c r="J21" s="3">
        <v>1963</v>
      </c>
      <c r="K21" s="3">
        <v>2006.669429894969</v>
      </c>
      <c r="L21" s="3">
        <v>351392</v>
      </c>
      <c r="M21" s="3">
        <v>13667.742124928302</v>
      </c>
      <c r="N21" s="11">
        <f t="shared" si="4"/>
        <v>0.19162924163956013</v>
      </c>
      <c r="O21" s="6">
        <f t="shared" si="5"/>
        <v>8.599468978641875</v>
      </c>
      <c r="P21" s="3">
        <v>39</v>
      </c>
      <c r="Q21" s="3">
        <v>1750.1479298904992</v>
      </c>
      <c r="R21" s="3">
        <v>203518</v>
      </c>
      <c r="S21" s="3">
        <v>10705.232144587582</v>
      </c>
      <c r="T21" s="11">
        <f t="shared" si="6"/>
        <v>5.826814135419476</v>
      </c>
      <c r="U21" s="6">
        <f t="shared" si="7"/>
        <v>11.230518817567472</v>
      </c>
      <c r="V21" s="3">
        <v>540</v>
      </c>
      <c r="W21" s="3">
        <v>1041.674808301516</v>
      </c>
      <c r="X21" s="3">
        <v>92675</v>
      </c>
      <c r="Y21" s="3">
        <v>7373.797450789705</v>
      </c>
      <c r="Z21" s="11">
        <f t="shared" si="8"/>
        <v>-1.6859825352801499</v>
      </c>
      <c r="AA21" s="6">
        <f t="shared" si="9"/>
        <v>9.135747011385883</v>
      </c>
      <c r="AB21" s="3">
        <v>-262</v>
      </c>
      <c r="AC21" s="3">
        <v>1419.7751443890681</v>
      </c>
      <c r="AD21" s="3">
        <v>155399</v>
      </c>
      <c r="AE21" s="3">
        <v>9439.176127055685</v>
      </c>
      <c r="AF21" s="11">
        <f t="shared" si="10"/>
        <v>9.433717092440032</v>
      </c>
      <c r="AG21" s="6">
        <f t="shared" si="11"/>
        <v>15.310549918402968</v>
      </c>
      <c r="AH21" s="3">
        <v>726</v>
      </c>
      <c r="AI21" s="3">
        <v>1179.9829385419096</v>
      </c>
      <c r="AJ21" s="3">
        <v>76958</v>
      </c>
      <c r="AK21" s="3">
        <v>6738.633113918732</v>
      </c>
      <c r="AL21" s="11">
        <f t="shared" si="12"/>
        <v>3.0889266287627066</v>
      </c>
      <c r="AM21" s="6">
        <f t="shared" si="13"/>
        <v>6.47589321484002</v>
      </c>
      <c r="AN21" s="3">
        <v>1004</v>
      </c>
      <c r="AO21" s="3">
        <v>2105.268260964621</v>
      </c>
      <c r="AP21" s="3">
        <v>325032</v>
      </c>
      <c r="AQ21" s="3">
        <v>13214.305769043369</v>
      </c>
      <c r="AR21" s="11">
        <f t="shared" si="14"/>
        <v>1.9969271422853627</v>
      </c>
      <c r="AS21" s="6">
        <f t="shared" si="15"/>
        <v>7.462970256990796</v>
      </c>
      <c r="AT21" s="3">
        <v>464</v>
      </c>
      <c r="AU21" s="3">
        <v>1734.222176185912</v>
      </c>
      <c r="AV21" s="3">
        <v>232357</v>
      </c>
      <c r="AW21" s="3">
        <v>11376.056073040896</v>
      </c>
      <c r="AX21" s="11">
        <f t="shared" si="16"/>
        <v>2.7258291063531823</v>
      </c>
      <c r="AY21" s="6">
        <f t="shared" si="17"/>
        <v>3.900670591732888</v>
      </c>
      <c r="AZ21" s="3">
        <v>2616</v>
      </c>
      <c r="BA21" s="3">
        <v>3743.7498642403984</v>
      </c>
      <c r="BB21" s="3">
        <v>959708</v>
      </c>
      <c r="BC21" s="3">
        <v>15715.465001416142</v>
      </c>
    </row>
    <row r="22" spans="1:55" ht="12.75">
      <c r="A22" s="2" t="s">
        <v>17</v>
      </c>
      <c r="B22" s="11">
        <f t="shared" si="0"/>
        <v>23.71924622972318</v>
      </c>
      <c r="C22" s="6">
        <f t="shared" si="1"/>
        <v>19.667720638958972</v>
      </c>
      <c r="D22" s="3">
        <v>1664</v>
      </c>
      <c r="E22" s="3">
        <v>1386.0984563244417</v>
      </c>
      <c r="F22" s="3">
        <v>70154</v>
      </c>
      <c r="G22" s="3">
        <v>5578.130027018773</v>
      </c>
      <c r="H22" s="11">
        <f t="shared" si="2"/>
        <v>2.956786333076505</v>
      </c>
      <c r="I22" s="6">
        <f t="shared" si="3"/>
        <v>7.722135188517501</v>
      </c>
      <c r="J22" s="3">
        <v>756</v>
      </c>
      <c r="K22" s="3">
        <v>1974.6518301652573</v>
      </c>
      <c r="L22" s="3">
        <v>255683</v>
      </c>
      <c r="M22" s="3">
        <v>10262.064576304161</v>
      </c>
      <c r="N22" s="11">
        <f t="shared" si="4"/>
        <v>-0.3417729703765968</v>
      </c>
      <c r="O22" s="6">
        <f t="shared" si="5"/>
        <v>10.261918324021416</v>
      </c>
      <c r="P22" s="3">
        <v>-74</v>
      </c>
      <c r="Q22" s="3">
        <v>2221.89241385581</v>
      </c>
      <c r="R22" s="3">
        <v>216518</v>
      </c>
      <c r="S22" s="3">
        <v>9519.750012598382</v>
      </c>
      <c r="T22" s="11">
        <f t="shared" si="6"/>
        <v>17.008307525930295</v>
      </c>
      <c r="U22" s="6">
        <f t="shared" si="7"/>
        <v>16.22653651164109</v>
      </c>
      <c r="V22" s="3">
        <v>1038</v>
      </c>
      <c r="W22" s="3">
        <v>994.248844982985</v>
      </c>
      <c r="X22" s="3">
        <v>61029</v>
      </c>
      <c r="Y22" s="3">
        <v>5211.844422458397</v>
      </c>
      <c r="Z22" s="11">
        <f t="shared" si="8"/>
        <v>-1.785201171385426</v>
      </c>
      <c r="AA22" s="6">
        <f t="shared" si="9"/>
        <v>12.329268006143606</v>
      </c>
      <c r="AB22" s="3">
        <v>-292</v>
      </c>
      <c r="AC22" s="3">
        <v>2016.7166427140921</v>
      </c>
      <c r="AD22" s="3">
        <v>163567</v>
      </c>
      <c r="AE22" s="3">
        <v>8363.02816721524</v>
      </c>
      <c r="AF22" s="11">
        <f t="shared" si="10"/>
        <v>-0.7780608166441064</v>
      </c>
      <c r="AG22" s="6">
        <f t="shared" si="11"/>
        <v>16.282671473994206</v>
      </c>
      <c r="AH22" s="3">
        <v>-73</v>
      </c>
      <c r="AI22" s="3">
        <v>1527.697255716917</v>
      </c>
      <c r="AJ22" s="3">
        <v>93823</v>
      </c>
      <c r="AK22" s="3">
        <v>6421.4170743978975</v>
      </c>
      <c r="AL22" s="11">
        <f t="shared" si="12"/>
        <v>2.1135673436572566</v>
      </c>
      <c r="AM22" s="6">
        <f t="shared" si="13"/>
        <v>8.91366657453305</v>
      </c>
      <c r="AN22" s="3">
        <v>673</v>
      </c>
      <c r="AO22" s="3">
        <v>2838.3813210393346</v>
      </c>
      <c r="AP22" s="3">
        <v>318419</v>
      </c>
      <c r="AQ22" s="3">
        <v>11302.262931663829</v>
      </c>
      <c r="AR22" s="11">
        <f t="shared" si="14"/>
        <v>-1.4180815105481954</v>
      </c>
      <c r="AS22" s="6">
        <f t="shared" si="15"/>
        <v>10.650558152152707</v>
      </c>
      <c r="AT22" s="3">
        <v>-365</v>
      </c>
      <c r="AU22" s="3">
        <v>2741.386018718451</v>
      </c>
      <c r="AV22" s="3">
        <v>257390</v>
      </c>
      <c r="AW22" s="3">
        <v>10292.622579745648</v>
      </c>
      <c r="AX22" s="11">
        <f t="shared" si="16"/>
        <v>3.5073085385943346</v>
      </c>
      <c r="AY22" s="6">
        <f t="shared" si="17"/>
        <v>5.587776587247068</v>
      </c>
      <c r="AZ22" s="3">
        <v>3019</v>
      </c>
      <c r="BA22" s="3">
        <v>4810.0560327167705</v>
      </c>
      <c r="BB22" s="3">
        <v>860774</v>
      </c>
      <c r="BC22" s="3">
        <v>13791.704009222256</v>
      </c>
    </row>
    <row r="23" spans="1:55" ht="12.75">
      <c r="A23" s="2" t="s">
        <v>18</v>
      </c>
      <c r="B23" s="11">
        <f t="shared" si="0"/>
        <v>17.44711695842621</v>
      </c>
      <c r="C23" s="6">
        <f t="shared" si="1"/>
        <v>9.10433590536601</v>
      </c>
      <c r="D23" s="3">
        <v>4477</v>
      </c>
      <c r="E23" s="3">
        <v>2344.46838846251</v>
      </c>
      <c r="F23" s="3">
        <v>256604</v>
      </c>
      <c r="G23" s="3">
        <v>11269.492232355153</v>
      </c>
      <c r="H23" s="11">
        <f t="shared" si="2"/>
        <v>2.438181081145528</v>
      </c>
      <c r="I23" s="6">
        <f t="shared" si="3"/>
        <v>5.264450740809819</v>
      </c>
      <c r="J23" s="3">
        <v>1227</v>
      </c>
      <c r="K23" s="3">
        <v>2649.5645849365515</v>
      </c>
      <c r="L23" s="3">
        <v>503244</v>
      </c>
      <c r="M23" s="3">
        <v>15262.493052241716</v>
      </c>
      <c r="N23" s="11">
        <f t="shared" si="4"/>
        <v>10.31915796964906</v>
      </c>
      <c r="O23" s="6">
        <f t="shared" si="5"/>
        <v>7.246905268416285</v>
      </c>
      <c r="P23" s="3">
        <v>2552</v>
      </c>
      <c r="Q23" s="3">
        <v>1795.8518060728175</v>
      </c>
      <c r="R23" s="3">
        <v>247307</v>
      </c>
      <c r="S23" s="3">
        <v>11076.950237148332</v>
      </c>
      <c r="T23" s="11">
        <f t="shared" si="6"/>
        <v>19.917846904283085</v>
      </c>
      <c r="U23" s="6">
        <f t="shared" si="7"/>
        <v>16.178377809451497</v>
      </c>
      <c r="V23" s="3">
        <v>1862</v>
      </c>
      <c r="W23" s="3">
        <v>1518.734431031311</v>
      </c>
      <c r="X23" s="3">
        <v>93484</v>
      </c>
      <c r="Y23" s="3">
        <v>6946.193898364819</v>
      </c>
      <c r="Z23" s="11">
        <f t="shared" si="8"/>
        <v>2.254230719545278</v>
      </c>
      <c r="AA23" s="6">
        <f t="shared" si="9"/>
        <v>10.445549271965318</v>
      </c>
      <c r="AB23" s="3">
        <v>349</v>
      </c>
      <c r="AC23" s="3">
        <v>1617.3035378369764</v>
      </c>
      <c r="AD23" s="3">
        <v>154820</v>
      </c>
      <c r="AE23" s="3">
        <v>8869.773947230458</v>
      </c>
      <c r="AF23" s="11">
        <f t="shared" si="10"/>
        <v>-3.7564526161874836</v>
      </c>
      <c r="AG23" s="6">
        <f t="shared" si="11"/>
        <v>10.943819092284832</v>
      </c>
      <c r="AH23" s="3">
        <v>-465</v>
      </c>
      <c r="AI23" s="3">
        <v>1355.0327017271577</v>
      </c>
      <c r="AJ23" s="3">
        <v>123787</v>
      </c>
      <c r="AK23" s="3">
        <v>7962.5622335524195</v>
      </c>
      <c r="AL23" s="11">
        <f t="shared" si="12"/>
        <v>4.6924005149278</v>
      </c>
      <c r="AM23" s="6">
        <f t="shared" si="13"/>
        <v>7.214921398890158</v>
      </c>
      <c r="AN23" s="3">
        <v>1746</v>
      </c>
      <c r="AO23" s="3">
        <v>2685.339541240549</v>
      </c>
      <c r="AP23" s="3">
        <v>372091</v>
      </c>
      <c r="AQ23" s="3">
        <v>13363.234983799428</v>
      </c>
      <c r="AR23" s="11">
        <f t="shared" si="14"/>
        <v>-0.4163570908125065</v>
      </c>
      <c r="AS23" s="6">
        <f t="shared" si="15"/>
        <v>7.968658152327945</v>
      </c>
      <c r="AT23" s="3">
        <v>-116</v>
      </c>
      <c r="AU23" s="3">
        <v>2220.1292942078844</v>
      </c>
      <c r="AV23" s="3">
        <v>278607</v>
      </c>
      <c r="AW23" s="3">
        <v>11708.753255274069</v>
      </c>
      <c r="AX23" s="11">
        <f t="shared" si="16"/>
        <v>7.251788295924006</v>
      </c>
      <c r="AY23" s="6">
        <f t="shared" si="17"/>
        <v>3.8476783296393853</v>
      </c>
      <c r="AZ23" s="3">
        <v>10002</v>
      </c>
      <c r="BA23" s="3">
        <v>5308.3673603448915</v>
      </c>
      <c r="BB23" s="3">
        <v>1379246</v>
      </c>
      <c r="BC23" s="3">
        <v>17239.9241304425</v>
      </c>
    </row>
    <row r="24" spans="1:55" ht="12.75">
      <c r="A24" s="2" t="s">
        <v>19</v>
      </c>
      <c r="B24" s="11">
        <f t="shared" si="0"/>
        <v>-13.564804655434456</v>
      </c>
      <c r="C24" s="6">
        <f t="shared" si="1"/>
        <v>7.493908677837252</v>
      </c>
      <c r="D24" s="3">
        <v>-3338</v>
      </c>
      <c r="E24" s="3">
        <v>1851.1002833450166</v>
      </c>
      <c r="F24" s="3">
        <v>246078</v>
      </c>
      <c r="G24" s="3">
        <v>11868.4617635474</v>
      </c>
      <c r="H24" s="11">
        <f t="shared" si="2"/>
        <v>-9.999187057962768</v>
      </c>
      <c r="I24" s="6">
        <f t="shared" si="3"/>
        <v>6.040428397664886</v>
      </c>
      <c r="J24" s="3">
        <v>-5289</v>
      </c>
      <c r="K24" s="3">
        <v>3199.453155247784</v>
      </c>
      <c r="L24" s="3">
        <v>528943</v>
      </c>
      <c r="M24" s="3">
        <v>16795.733248967128</v>
      </c>
      <c r="N24" s="11">
        <f t="shared" si="4"/>
        <v>-14.500919885133163</v>
      </c>
      <c r="O24" s="6">
        <f t="shared" si="5"/>
        <v>8.354424161249176</v>
      </c>
      <c r="P24" s="3">
        <v>-4272</v>
      </c>
      <c r="Q24" s="3">
        <v>2468.339172044636</v>
      </c>
      <c r="R24" s="3">
        <v>294602</v>
      </c>
      <c r="S24" s="3">
        <v>12909.70759460887</v>
      </c>
      <c r="T24" s="11">
        <f t="shared" si="6"/>
        <v>-10.91284003489571</v>
      </c>
      <c r="U24" s="6">
        <f t="shared" si="7"/>
        <v>21.698398825607672</v>
      </c>
      <c r="V24" s="3">
        <v>-688</v>
      </c>
      <c r="W24" s="3">
        <v>1369.6148490999212</v>
      </c>
      <c r="X24" s="3">
        <v>63045</v>
      </c>
      <c r="Y24" s="3">
        <v>6138.680373530787</v>
      </c>
      <c r="Z24" s="11">
        <f t="shared" si="8"/>
        <v>0.6345043463547725</v>
      </c>
      <c r="AA24" s="6">
        <f t="shared" si="9"/>
        <v>11.928820846521559</v>
      </c>
      <c r="AB24" s="3">
        <v>120</v>
      </c>
      <c r="AC24" s="3">
        <v>2256.03610617716</v>
      </c>
      <c r="AD24" s="3">
        <v>189124</v>
      </c>
      <c r="AE24" s="3">
        <v>10476.048787335765</v>
      </c>
      <c r="AF24" s="11">
        <f t="shared" si="10"/>
        <v>-13.950426164166622</v>
      </c>
      <c r="AG24" s="6">
        <f t="shared" si="11"/>
        <v>13.373442393877715</v>
      </c>
      <c r="AH24" s="3">
        <v>-1568</v>
      </c>
      <c r="AI24" s="3">
        <v>1507.441526104744</v>
      </c>
      <c r="AJ24" s="3">
        <v>112398</v>
      </c>
      <c r="AK24" s="3">
        <v>8149.601122948663</v>
      </c>
      <c r="AL24" s="11">
        <f t="shared" si="12"/>
        <v>-5.859005340582115</v>
      </c>
      <c r="AM24" s="6">
        <f t="shared" si="13"/>
        <v>8.969137171858783</v>
      </c>
      <c r="AN24" s="3">
        <v>-2136</v>
      </c>
      <c r="AO24" s="3">
        <v>3270.9153413264917</v>
      </c>
      <c r="AP24" s="3">
        <v>364567</v>
      </c>
      <c r="AQ24" s="3">
        <v>14237.799803036289</v>
      </c>
      <c r="AR24" s="11">
        <f t="shared" si="14"/>
        <v>-4.802302982866922</v>
      </c>
      <c r="AS24" s="6">
        <f t="shared" si="15"/>
        <v>9.431309377006727</v>
      </c>
      <c r="AT24" s="3">
        <v>-1448</v>
      </c>
      <c r="AU24" s="3">
        <v>2844.4376751829177</v>
      </c>
      <c r="AV24" s="3">
        <v>301522</v>
      </c>
      <c r="AW24" s="3">
        <v>13049.401248851946</v>
      </c>
      <c r="AX24" s="11">
        <f t="shared" si="16"/>
        <v>-10.483269301835879</v>
      </c>
      <c r="AY24" s="6">
        <f t="shared" si="17"/>
        <v>4.009532327303211</v>
      </c>
      <c r="AZ24" s="3">
        <v>-15035</v>
      </c>
      <c r="BA24" s="3">
        <v>5753.438776527478</v>
      </c>
      <c r="BB24" s="3">
        <v>1434190</v>
      </c>
      <c r="BC24" s="3">
        <v>17743.359716464936</v>
      </c>
    </row>
    <row r="25" spans="1:55" ht="12.75">
      <c r="A25" s="2" t="s">
        <v>20</v>
      </c>
      <c r="B25" s="9"/>
      <c r="C25" s="9"/>
      <c r="D25" s="12"/>
      <c r="E25" s="12"/>
      <c r="F25" s="3">
        <v>40194</v>
      </c>
      <c r="G25" s="3">
        <v>5183.076278233649</v>
      </c>
      <c r="H25" s="11">
        <f t="shared" si="2"/>
        <v>9.56575324653298</v>
      </c>
      <c r="I25" s="6">
        <f t="shared" si="3"/>
        <v>9.534667064972743</v>
      </c>
      <c r="J25" s="3">
        <v>1692</v>
      </c>
      <c r="K25" s="3">
        <v>1689.3532876518161</v>
      </c>
      <c r="L25" s="3">
        <v>176881</v>
      </c>
      <c r="M25" s="3">
        <v>10257.35702446727</v>
      </c>
      <c r="N25" s="11">
        <f t="shared" si="4"/>
        <v>2.3141709593796245</v>
      </c>
      <c r="O25" s="6">
        <f t="shared" si="5"/>
        <v>15.86347293674137</v>
      </c>
      <c r="P25" s="3">
        <v>208</v>
      </c>
      <c r="Q25" s="3">
        <v>1425.9331121234263</v>
      </c>
      <c r="R25" s="3">
        <v>89881</v>
      </c>
      <c r="S25" s="3">
        <v>7594.117549418056</v>
      </c>
      <c r="T25" s="11">
        <f t="shared" si="6"/>
        <v>16.76721773877615</v>
      </c>
      <c r="U25" s="6">
        <f t="shared" si="7"/>
        <v>16.217946013173652</v>
      </c>
      <c r="V25" s="3">
        <v>856</v>
      </c>
      <c r="W25" s="3">
        <v>833.6812572110518</v>
      </c>
      <c r="X25" s="3">
        <v>51052</v>
      </c>
      <c r="Y25" s="3">
        <v>5815.768005414364</v>
      </c>
      <c r="Z25" s="11">
        <f t="shared" si="8"/>
        <v>-2.412530156626958</v>
      </c>
      <c r="AA25" s="6">
        <f t="shared" si="9"/>
        <v>12.297814162834792</v>
      </c>
      <c r="AB25" s="3">
        <v>-193</v>
      </c>
      <c r="AC25" s="3">
        <v>983.9659172832155</v>
      </c>
      <c r="AD25" s="3">
        <v>79999</v>
      </c>
      <c r="AE25" s="3">
        <v>7194.117829066064</v>
      </c>
      <c r="AF25" s="11">
        <f t="shared" si="10"/>
        <v>13.83265203324486</v>
      </c>
      <c r="AG25" s="6">
        <f t="shared" si="11"/>
        <v>27.633187723286973</v>
      </c>
      <c r="AH25" s="3">
        <v>714</v>
      </c>
      <c r="AI25" s="3">
        <v>1428.6331361654748</v>
      </c>
      <c r="AJ25" s="3">
        <v>51617</v>
      </c>
      <c r="AK25" s="3">
        <v>5846.519725095148</v>
      </c>
      <c r="AL25" s="11">
        <f t="shared" si="12"/>
        <v>7.538266144042744</v>
      </c>
      <c r="AM25" s="6">
        <f t="shared" si="13"/>
        <v>10.554509058168014</v>
      </c>
      <c r="AN25" s="3">
        <v>1377</v>
      </c>
      <c r="AO25" s="3">
        <v>1929.5632919782654</v>
      </c>
      <c r="AP25" s="3">
        <v>182668</v>
      </c>
      <c r="AQ25" s="3">
        <v>10396.484699302755</v>
      </c>
      <c r="AR25" s="11">
        <f t="shared" si="14"/>
        <v>3.9584852905421837</v>
      </c>
      <c r="AS25" s="6">
        <f t="shared" si="15"/>
        <v>13.459641668905048</v>
      </c>
      <c r="AT25" s="3">
        <v>521</v>
      </c>
      <c r="AU25" s="3">
        <v>1771.8645828265205</v>
      </c>
      <c r="AV25" s="3">
        <v>131616</v>
      </c>
      <c r="AW25" s="3">
        <v>9027.395170445485</v>
      </c>
      <c r="AX25" s="11">
        <f t="shared" si="16"/>
        <v>5.884106988219531</v>
      </c>
      <c r="AY25" s="6">
        <f t="shared" si="17"/>
        <v>6.508645386655221</v>
      </c>
      <c r="AZ25" s="3">
        <v>2881</v>
      </c>
      <c r="BA25" s="3">
        <v>3187.5378851866217</v>
      </c>
      <c r="BB25" s="3">
        <v>489624</v>
      </c>
      <c r="BC25" s="3">
        <v>11742.145924221877</v>
      </c>
    </row>
    <row r="26" spans="1:55" ht="12.75">
      <c r="A26" s="2" t="s">
        <v>21</v>
      </c>
      <c r="B26" s="11">
        <f t="shared" si="0"/>
        <v>6.542879763380786</v>
      </c>
      <c r="C26" s="6">
        <f t="shared" si="1"/>
        <v>10.936987404649857</v>
      </c>
      <c r="D26" s="3">
        <v>1314</v>
      </c>
      <c r="E26" s="3">
        <v>2197.6070889435628</v>
      </c>
      <c r="F26" s="3">
        <v>200829</v>
      </c>
      <c r="G26" s="3">
        <v>10830.745844296938</v>
      </c>
      <c r="H26" s="11">
        <f t="shared" si="2"/>
        <v>-5.694612339709403</v>
      </c>
      <c r="I26" s="6">
        <f t="shared" si="3"/>
        <v>7.317905727563435</v>
      </c>
      <c r="J26" s="3">
        <v>-2883</v>
      </c>
      <c r="K26" s="3">
        <v>3706.0402400001003</v>
      </c>
      <c r="L26" s="3">
        <v>506268</v>
      </c>
      <c r="M26" s="3">
        <v>16688.844907765764</v>
      </c>
      <c r="N26" s="11">
        <f t="shared" si="4"/>
        <v>3.1121982529618473</v>
      </c>
      <c r="O26" s="6">
        <f t="shared" si="5"/>
        <v>6.992452085927148</v>
      </c>
      <c r="P26" s="3">
        <v>1154</v>
      </c>
      <c r="Q26" s="3">
        <v>2593.1856643663214</v>
      </c>
      <c r="R26" s="3">
        <v>370799</v>
      </c>
      <c r="S26" s="3">
        <v>14476.765135851747</v>
      </c>
      <c r="T26" s="11">
        <f t="shared" si="6"/>
        <v>-11.806811924801385</v>
      </c>
      <c r="U26" s="6">
        <f t="shared" si="7"/>
        <v>13.706925766091045</v>
      </c>
      <c r="V26" s="3">
        <v>-1501</v>
      </c>
      <c r="W26" s="3">
        <v>1745.5707478143072</v>
      </c>
      <c r="X26" s="3">
        <v>127130</v>
      </c>
      <c r="Y26" s="3">
        <v>8677.503052473161</v>
      </c>
      <c r="Z26" s="11">
        <f t="shared" si="8"/>
        <v>3.265407232877021</v>
      </c>
      <c r="AA26" s="6">
        <f t="shared" si="9"/>
        <v>8.718605060412878</v>
      </c>
      <c r="AB26" s="3">
        <v>1160</v>
      </c>
      <c r="AC26" s="3">
        <v>3097.5352044004276</v>
      </c>
      <c r="AD26" s="3">
        <v>355239</v>
      </c>
      <c r="AE26" s="3">
        <v>14191.435577006205</v>
      </c>
      <c r="AF26" s="11">
        <f t="shared" si="10"/>
        <v>1.863732922167693</v>
      </c>
      <c r="AG26" s="6">
        <f t="shared" si="11"/>
        <v>8.600824910446233</v>
      </c>
      <c r="AH26" s="3">
        <v>608</v>
      </c>
      <c r="AI26" s="3">
        <v>2805.936437069628</v>
      </c>
      <c r="AJ26" s="3">
        <v>326227</v>
      </c>
      <c r="AK26" s="3">
        <v>13638.234843034492</v>
      </c>
      <c r="AL26" s="11">
        <f t="shared" si="12"/>
        <v>0.33020197972782456</v>
      </c>
      <c r="AM26" s="6">
        <f t="shared" si="13"/>
        <v>6.2562384757066445</v>
      </c>
      <c r="AN26" s="3">
        <v>267</v>
      </c>
      <c r="AO26" s="3">
        <v>5058.773907430535</v>
      </c>
      <c r="AP26" s="3">
        <v>808596</v>
      </c>
      <c r="AQ26" s="3">
        <v>20436.61194000852</v>
      </c>
      <c r="AR26" s="11">
        <f t="shared" si="14"/>
        <v>2.594406764240622</v>
      </c>
      <c r="AS26" s="6">
        <f t="shared" si="15"/>
        <v>6.709643457915136</v>
      </c>
      <c r="AT26" s="3">
        <v>1768</v>
      </c>
      <c r="AU26" s="3">
        <v>4572.660051395139</v>
      </c>
      <c r="AV26" s="3">
        <v>681466</v>
      </c>
      <c r="AW26" s="3">
        <v>19016.41591072836</v>
      </c>
      <c r="AX26" s="11">
        <f t="shared" si="16"/>
        <v>-0.07845249277494948</v>
      </c>
      <c r="AY26" s="6">
        <f t="shared" si="17"/>
        <v>4.304860589431456</v>
      </c>
      <c r="AZ26" s="3">
        <v>-148</v>
      </c>
      <c r="BA26" s="3">
        <v>8121.085215566944</v>
      </c>
      <c r="BB26" s="3">
        <v>1886492</v>
      </c>
      <c r="BC26" s="3">
        <v>20060.181174855083</v>
      </c>
    </row>
    <row r="27" spans="1:55" ht="12.75">
      <c r="A27" s="2" t="s">
        <v>22</v>
      </c>
      <c r="B27" s="11">
        <f t="shared" si="0"/>
        <v>6.563381722004528</v>
      </c>
      <c r="C27" s="6">
        <f t="shared" si="1"/>
        <v>7.839849690504251</v>
      </c>
      <c r="D27" s="3">
        <v>1412</v>
      </c>
      <c r="E27" s="3">
        <v>1688.2179222852124</v>
      </c>
      <c r="F27" s="3">
        <v>215133</v>
      </c>
      <c r="G27" s="3">
        <v>11222.223470358897</v>
      </c>
      <c r="H27" s="11">
        <f t="shared" si="2"/>
        <v>-10.136744243543642</v>
      </c>
      <c r="I27" s="6">
        <f t="shared" si="3"/>
        <v>5.493667780229549</v>
      </c>
      <c r="J27" s="3">
        <v>-5576</v>
      </c>
      <c r="K27" s="3">
        <v>3027.109669346322</v>
      </c>
      <c r="L27" s="3">
        <v>550078</v>
      </c>
      <c r="M27" s="3">
        <v>17435.465159063548</v>
      </c>
      <c r="N27" s="11">
        <f t="shared" si="4"/>
        <v>-10.28760691862475</v>
      </c>
      <c r="O27" s="6">
        <f t="shared" si="5"/>
        <v>7.07435876098487</v>
      </c>
      <c r="P27" s="3">
        <v>-3690</v>
      </c>
      <c r="Q27" s="3">
        <v>2541.7295649075254</v>
      </c>
      <c r="R27" s="3">
        <v>358684</v>
      </c>
      <c r="S27" s="3">
        <v>14315.625821626767</v>
      </c>
      <c r="T27" s="11">
        <f t="shared" si="6"/>
        <v>-2.4402043604697528</v>
      </c>
      <c r="U27" s="6">
        <f t="shared" si="7"/>
        <v>6.592625149206311</v>
      </c>
      <c r="V27" s="3">
        <v>-459</v>
      </c>
      <c r="W27" s="3">
        <v>1240.331735111619</v>
      </c>
      <c r="X27" s="3">
        <v>188099</v>
      </c>
      <c r="Y27" s="3">
        <v>10517.127613038958</v>
      </c>
      <c r="Z27" s="11">
        <f t="shared" si="8"/>
        <v>-0.4522346984458125</v>
      </c>
      <c r="AA27" s="6">
        <f t="shared" si="9"/>
        <v>5.398099359791656</v>
      </c>
      <c r="AB27" s="3">
        <v>-199</v>
      </c>
      <c r="AC27" s="3">
        <v>2375.374120691307</v>
      </c>
      <c r="AD27" s="3">
        <v>440037</v>
      </c>
      <c r="AE27" s="3">
        <v>15745.408252969293</v>
      </c>
      <c r="AF27" s="11">
        <f t="shared" si="10"/>
        <v>-9.404843064733448</v>
      </c>
      <c r="AG27" s="6">
        <f t="shared" si="11"/>
        <v>7.219789013469957</v>
      </c>
      <c r="AH27" s="3">
        <v>-3504</v>
      </c>
      <c r="AI27" s="3">
        <v>2693.3950009003506</v>
      </c>
      <c r="AJ27" s="3">
        <v>372574</v>
      </c>
      <c r="AK27" s="3">
        <v>14572.824180053804</v>
      </c>
      <c r="AL27" s="11">
        <f t="shared" si="12"/>
        <v>-4.159047076575631</v>
      </c>
      <c r="AM27" s="6">
        <f t="shared" si="13"/>
        <v>3.882215756659978</v>
      </c>
      <c r="AN27" s="3">
        <v>-4162</v>
      </c>
      <c r="AO27" s="3">
        <v>3886.104961494221</v>
      </c>
      <c r="AP27" s="3">
        <v>1000710</v>
      </c>
      <c r="AQ27" s="3">
        <v>22559.499433386576</v>
      </c>
      <c r="AR27" s="11">
        <f t="shared" si="14"/>
        <v>-4.5569159167178395</v>
      </c>
      <c r="AS27" s="6">
        <f t="shared" si="15"/>
        <v>4.580505146668827</v>
      </c>
      <c r="AT27" s="3">
        <v>-3703</v>
      </c>
      <c r="AU27" s="3">
        <v>3723.3631616288785</v>
      </c>
      <c r="AV27" s="3">
        <v>812611</v>
      </c>
      <c r="AW27" s="3">
        <v>20693.42884528184</v>
      </c>
      <c r="AX27" s="11">
        <f t="shared" si="16"/>
        <v>-5.655639518875273</v>
      </c>
      <c r="AY27" s="6">
        <f t="shared" si="17"/>
        <v>2.851107646198116</v>
      </c>
      <c r="AZ27" s="3">
        <v>-12016</v>
      </c>
      <c r="BA27" s="3">
        <v>6058.908583585826</v>
      </c>
      <c r="BB27" s="3">
        <v>2124605</v>
      </c>
      <c r="BC27" s="3">
        <v>23282.420544136097</v>
      </c>
    </row>
    <row r="28" spans="1:55" ht="12.75">
      <c r="A28" s="2" t="s">
        <v>23</v>
      </c>
      <c r="B28" s="11">
        <f t="shared" si="0"/>
        <v>-6.567179353576047</v>
      </c>
      <c r="C28" s="6">
        <f t="shared" si="1"/>
        <v>8.914441321026354</v>
      </c>
      <c r="D28" s="3">
        <v>-2067</v>
      </c>
      <c r="E28" s="3">
        <v>2807.213426692028</v>
      </c>
      <c r="F28" s="3">
        <v>314747</v>
      </c>
      <c r="G28" s="3">
        <v>13593.366679651897</v>
      </c>
      <c r="H28" s="11">
        <f t="shared" si="2"/>
        <v>-8.305702964927367</v>
      </c>
      <c r="I28" s="6">
        <f t="shared" si="3"/>
        <v>3.3439811539999766</v>
      </c>
      <c r="J28" s="3">
        <v>-8760</v>
      </c>
      <c r="K28" s="3">
        <v>3532.4684452412303</v>
      </c>
      <c r="L28" s="3">
        <v>1054697</v>
      </c>
      <c r="M28" s="3">
        <v>23899.218164378057</v>
      </c>
      <c r="N28" s="11">
        <f t="shared" si="4"/>
        <v>-2.571540851508141</v>
      </c>
      <c r="O28" s="6">
        <f t="shared" si="5"/>
        <v>2.9909464219212896</v>
      </c>
      <c r="P28" s="3">
        <v>-2022</v>
      </c>
      <c r="Q28" s="3">
        <v>2352.3950238267803</v>
      </c>
      <c r="R28" s="3">
        <v>786299</v>
      </c>
      <c r="S28" s="3">
        <v>20947.66502816637</v>
      </c>
      <c r="T28" s="11">
        <f t="shared" si="6"/>
        <v>-6.079057367606886</v>
      </c>
      <c r="U28" s="6">
        <f t="shared" si="7"/>
        <v>5.48220843211201</v>
      </c>
      <c r="V28" s="3">
        <v>-1847</v>
      </c>
      <c r="W28" s="3">
        <v>1667.639172528038</v>
      </c>
      <c r="X28" s="3">
        <v>303830</v>
      </c>
      <c r="Y28" s="3">
        <v>13363.180555067642</v>
      </c>
      <c r="Z28" s="11">
        <f t="shared" si="8"/>
        <v>4.23318501687007</v>
      </c>
      <c r="AA28" s="6">
        <f t="shared" si="9"/>
        <v>5.892542363566566</v>
      </c>
      <c r="AB28" s="3">
        <v>2094</v>
      </c>
      <c r="AC28" s="3">
        <v>2915.698398175813</v>
      </c>
      <c r="AD28" s="3">
        <v>494663</v>
      </c>
      <c r="AE28" s="3">
        <v>16879.82056912378</v>
      </c>
      <c r="AF28" s="11">
        <f t="shared" si="10"/>
        <v>9.512014008955092</v>
      </c>
      <c r="AG28" s="6">
        <f t="shared" si="11"/>
        <v>7.7579235180176465</v>
      </c>
      <c r="AH28" s="3">
        <v>3433</v>
      </c>
      <c r="AI28" s="3">
        <v>2803.332494795257</v>
      </c>
      <c r="AJ28" s="3">
        <v>360912</v>
      </c>
      <c r="AK28" s="3">
        <v>14520.910479442924</v>
      </c>
      <c r="AL28" s="11">
        <f t="shared" si="12"/>
        <v>3.174041857676998</v>
      </c>
      <c r="AM28" s="6">
        <f t="shared" si="13"/>
        <v>4.395938436756955</v>
      </c>
      <c r="AN28" s="3">
        <v>3680</v>
      </c>
      <c r="AO28" s="3">
        <v>5097.286144337004</v>
      </c>
      <c r="AP28" s="3">
        <v>1159405</v>
      </c>
      <c r="AQ28" s="3">
        <v>24908.00808306096</v>
      </c>
      <c r="AR28" s="11">
        <f t="shared" si="14"/>
        <v>6.459983052333226</v>
      </c>
      <c r="AS28" s="6">
        <f t="shared" si="15"/>
        <v>5.576374834015138</v>
      </c>
      <c r="AT28" s="3">
        <v>5527</v>
      </c>
      <c r="AU28" s="3">
        <v>4773.078664263769</v>
      </c>
      <c r="AV28" s="3">
        <v>855575</v>
      </c>
      <c r="AW28" s="3">
        <v>21767.376927949907</v>
      </c>
      <c r="AX28" s="11">
        <f t="shared" si="16"/>
        <v>-2.7657890386794195</v>
      </c>
      <c r="AY28" s="6">
        <f t="shared" si="17"/>
        <v>2.237703296184636</v>
      </c>
      <c r="AZ28" s="3">
        <v>-9169</v>
      </c>
      <c r="BA28" s="3">
        <v>7418.757882826477</v>
      </c>
      <c r="BB28" s="3">
        <v>3315148</v>
      </c>
      <c r="BC28" s="3">
        <v>29222.512441544495</v>
      </c>
    </row>
    <row r="29" spans="1:55" ht="12.75">
      <c r="A29" s="2" t="s">
        <v>24</v>
      </c>
      <c r="B29" s="11">
        <f t="shared" si="0"/>
        <v>8.939649736590525</v>
      </c>
      <c r="C29" s="6">
        <f t="shared" si="1"/>
        <v>12.275427030570762</v>
      </c>
      <c r="D29" s="3">
        <v>879</v>
      </c>
      <c r="E29" s="3">
        <v>1208.9270868212027</v>
      </c>
      <c r="F29" s="3">
        <v>98326</v>
      </c>
      <c r="G29" s="3">
        <v>7645.170117713028</v>
      </c>
      <c r="H29" s="11">
        <f t="shared" si="2"/>
        <v>0.16835191786089146</v>
      </c>
      <c r="I29" s="6">
        <f t="shared" si="3"/>
        <v>4.05343149192967</v>
      </c>
      <c r="J29" s="3">
        <v>81</v>
      </c>
      <c r="K29" s="3">
        <v>1950.249675746672</v>
      </c>
      <c r="L29" s="3">
        <v>481135</v>
      </c>
      <c r="M29" s="3">
        <v>16233.508091334452</v>
      </c>
      <c r="N29" s="11">
        <f t="shared" si="4"/>
        <v>0.221828408331875</v>
      </c>
      <c r="O29" s="6">
        <f t="shared" si="5"/>
        <v>3.8301950356062533</v>
      </c>
      <c r="P29" s="3">
        <v>90</v>
      </c>
      <c r="Q29" s="3">
        <v>1553.986477137108</v>
      </c>
      <c r="R29" s="3">
        <v>405719</v>
      </c>
      <c r="S29" s="3">
        <v>15031.771741319602</v>
      </c>
      <c r="T29" s="11">
        <f t="shared" si="6"/>
        <v>2.561459599918527</v>
      </c>
      <c r="U29" s="6">
        <f t="shared" si="7"/>
        <v>9.045698776832786</v>
      </c>
      <c r="V29" s="3">
        <v>415</v>
      </c>
      <c r="W29" s="3">
        <v>1465.7697245389538</v>
      </c>
      <c r="X29" s="3">
        <v>162017</v>
      </c>
      <c r="Y29" s="3">
        <v>9749.337665636944</v>
      </c>
      <c r="Z29" s="11">
        <f t="shared" si="8"/>
        <v>2.662998689030381</v>
      </c>
      <c r="AA29" s="6">
        <f t="shared" si="9"/>
        <v>6.015569033039169</v>
      </c>
      <c r="AB29" s="3">
        <v>908</v>
      </c>
      <c r="AC29" s="3">
        <v>2051.4554576263654</v>
      </c>
      <c r="AD29" s="3">
        <v>340969</v>
      </c>
      <c r="AE29" s="3">
        <v>13877.60011784851</v>
      </c>
      <c r="AF29" s="11">
        <f t="shared" si="10"/>
        <v>-2.1046589495838512</v>
      </c>
      <c r="AG29" s="6">
        <f t="shared" si="11"/>
        <v>9.646615520138708</v>
      </c>
      <c r="AH29" s="3">
        <v>-396</v>
      </c>
      <c r="AI29" s="3">
        <v>1815.1832532488284</v>
      </c>
      <c r="AJ29" s="3">
        <v>188154</v>
      </c>
      <c r="AK29" s="3">
        <v>10477.741234219682</v>
      </c>
      <c r="AL29" s="11">
        <f t="shared" si="12"/>
        <v>1.3412622623491623</v>
      </c>
      <c r="AM29" s="6">
        <f t="shared" si="13"/>
        <v>4.739329781017046</v>
      </c>
      <c r="AN29" s="3">
        <v>927</v>
      </c>
      <c r="AO29" s="3">
        <v>3275.6394724351153</v>
      </c>
      <c r="AP29" s="3">
        <v>691140</v>
      </c>
      <c r="AQ29" s="3">
        <v>18995.71623876635</v>
      </c>
      <c r="AR29" s="11">
        <f t="shared" si="14"/>
        <v>0.9676389043757312</v>
      </c>
      <c r="AS29" s="6">
        <f t="shared" si="15"/>
        <v>5.201200962750919</v>
      </c>
      <c r="AT29" s="3">
        <v>512</v>
      </c>
      <c r="AU29" s="3">
        <v>2752.123829881207</v>
      </c>
      <c r="AV29" s="3">
        <v>529123</v>
      </c>
      <c r="AW29" s="3">
        <v>16932.57013570164</v>
      </c>
      <c r="AX29" s="11">
        <f t="shared" si="16"/>
        <v>1.1793690942063566</v>
      </c>
      <c r="AY29" s="6">
        <f t="shared" si="17"/>
        <v>2.668629537138408</v>
      </c>
      <c r="AZ29" s="3">
        <v>1977</v>
      </c>
      <c r="BA29" s="3">
        <v>4473.555725790168</v>
      </c>
      <c r="BB29" s="3">
        <v>1676320</v>
      </c>
      <c r="BC29" s="3">
        <v>22494.016179136623</v>
      </c>
    </row>
    <row r="30" spans="1:55" ht="12.75">
      <c r="A30" s="2" t="s">
        <v>25</v>
      </c>
      <c r="B30" s="11">
        <f t="shared" si="0"/>
        <v>14.048145133155018</v>
      </c>
      <c r="C30" s="6">
        <f t="shared" si="1"/>
        <v>8.267969341314542</v>
      </c>
      <c r="D30" s="3">
        <v>2416</v>
      </c>
      <c r="E30" s="3">
        <v>1428.7070265190832</v>
      </c>
      <c r="F30" s="3">
        <v>171980</v>
      </c>
      <c r="G30" s="3">
        <v>9897.365379237359</v>
      </c>
      <c r="H30" s="11">
        <f t="shared" si="2"/>
        <v>9.20751154626537</v>
      </c>
      <c r="I30" s="6">
        <f t="shared" si="3"/>
        <v>9.97138876551098</v>
      </c>
      <c r="J30" s="3">
        <v>2809</v>
      </c>
      <c r="K30" s="3">
        <v>3044.3406368621104</v>
      </c>
      <c r="L30" s="3">
        <v>305077</v>
      </c>
      <c r="M30" s="3">
        <v>12847.895104698413</v>
      </c>
      <c r="N30" s="11">
        <f t="shared" si="4"/>
        <v>-3.347995557781504</v>
      </c>
      <c r="O30" s="6">
        <f t="shared" si="5"/>
        <v>11.235933196736537</v>
      </c>
      <c r="P30" s="3">
        <v>-615</v>
      </c>
      <c r="Q30" s="3">
        <v>2064.2338831876586</v>
      </c>
      <c r="R30" s="3">
        <v>183692</v>
      </c>
      <c r="S30" s="3">
        <v>10206.267935714775</v>
      </c>
      <c r="T30" s="11">
        <f t="shared" si="6"/>
        <v>-1.4320697704392158</v>
      </c>
      <c r="U30" s="6">
        <f t="shared" si="7"/>
        <v>16.47935761841832</v>
      </c>
      <c r="V30" s="3">
        <v>-100</v>
      </c>
      <c r="W30" s="3">
        <v>1150.773866524175</v>
      </c>
      <c r="X30" s="3">
        <v>69829</v>
      </c>
      <c r="Y30" s="3">
        <v>6426.673572606513</v>
      </c>
      <c r="Z30" s="11">
        <f t="shared" si="8"/>
        <v>10.306409185991184</v>
      </c>
      <c r="AA30" s="6">
        <f t="shared" si="9"/>
        <v>12.27255011261717</v>
      </c>
      <c r="AB30" s="3">
        <v>1148</v>
      </c>
      <c r="AC30" s="3">
        <v>1369.5213703151915</v>
      </c>
      <c r="AD30" s="3">
        <v>111387</v>
      </c>
      <c r="AE30" s="3">
        <v>8055.48606436869</v>
      </c>
      <c r="AF30" s="11">
        <f t="shared" si="10"/>
        <v>-5.780783047061309</v>
      </c>
      <c r="AG30" s="6">
        <f t="shared" si="11"/>
        <v>20.24268498390682</v>
      </c>
      <c r="AH30" s="3">
        <v>-383</v>
      </c>
      <c r="AI30" s="3">
        <v>1341.6476099837096</v>
      </c>
      <c r="AJ30" s="3">
        <v>66254</v>
      </c>
      <c r="AK30" s="3">
        <v>6264.0528266687725</v>
      </c>
      <c r="AL30" s="11">
        <f t="shared" si="12"/>
        <v>2.6871944074029175</v>
      </c>
      <c r="AM30" s="6">
        <f t="shared" si="13"/>
        <v>9.577407325855097</v>
      </c>
      <c r="AN30" s="3">
        <v>665</v>
      </c>
      <c r="AO30" s="3">
        <v>2370.329608725335</v>
      </c>
      <c r="AP30" s="3">
        <v>247470</v>
      </c>
      <c r="AQ30" s="3">
        <v>11702.708892644496</v>
      </c>
      <c r="AR30" s="11">
        <f t="shared" si="14"/>
        <v>4.306438265940858</v>
      </c>
      <c r="AS30" s="6">
        <f t="shared" si="15"/>
        <v>11.545732385069705</v>
      </c>
      <c r="AT30" s="3">
        <v>765</v>
      </c>
      <c r="AU30" s="3">
        <v>2051.4518744355178</v>
      </c>
      <c r="AV30" s="3">
        <v>177641</v>
      </c>
      <c r="AW30" s="3">
        <v>10048.22460370066</v>
      </c>
      <c r="AX30" s="11">
        <f t="shared" si="16"/>
        <v>5.80807052043615</v>
      </c>
      <c r="AY30" s="6">
        <f t="shared" si="17"/>
        <v>5.873133620850914</v>
      </c>
      <c r="AZ30" s="3">
        <v>5275</v>
      </c>
      <c r="BA30" s="3">
        <v>5334.727565853293</v>
      </c>
      <c r="BB30" s="3">
        <v>908219</v>
      </c>
      <c r="BC30" s="3">
        <v>14182.810999312012</v>
      </c>
    </row>
    <row r="31" spans="1:55" ht="12.75">
      <c r="A31" s="2" t="s">
        <v>26</v>
      </c>
      <c r="B31" s="11">
        <f t="shared" si="0"/>
        <v>0.3631232274760178</v>
      </c>
      <c r="C31" s="6">
        <f t="shared" si="1"/>
        <v>7.000907999226266</v>
      </c>
      <c r="D31" s="3">
        <v>79</v>
      </c>
      <c r="E31" s="3">
        <v>1523.1020319564936</v>
      </c>
      <c r="F31" s="3">
        <v>217557</v>
      </c>
      <c r="G31" s="3">
        <v>11262.267420162336</v>
      </c>
      <c r="H31" s="11">
        <f t="shared" si="2"/>
        <v>2.0312721432283056</v>
      </c>
      <c r="I31" s="6">
        <f t="shared" si="3"/>
        <v>4.262799032868354</v>
      </c>
      <c r="J31" s="3">
        <v>1333</v>
      </c>
      <c r="K31" s="3">
        <v>2797.674260993406</v>
      </c>
      <c r="L31" s="3">
        <v>656239</v>
      </c>
      <c r="M31" s="3">
        <v>18751.03816207577</v>
      </c>
      <c r="N31" s="11">
        <f t="shared" si="4"/>
        <v>5.509944399217912</v>
      </c>
      <c r="O31" s="6">
        <f t="shared" si="5"/>
        <v>5.942679011827305</v>
      </c>
      <c r="P31" s="3">
        <v>2308</v>
      </c>
      <c r="Q31" s="3">
        <v>2490.696888774304</v>
      </c>
      <c r="R31" s="3">
        <v>418879</v>
      </c>
      <c r="S31" s="3">
        <v>15334.038244097734</v>
      </c>
      <c r="T31" s="11">
        <f t="shared" si="6"/>
        <v>-2.5395537525354968</v>
      </c>
      <c r="U31" s="6">
        <f t="shared" si="7"/>
        <v>9.726770245708526</v>
      </c>
      <c r="V31" s="3">
        <v>-313</v>
      </c>
      <c r="W31" s="3">
        <v>1199.0210663286946</v>
      </c>
      <c r="X31" s="3">
        <v>123250</v>
      </c>
      <c r="Y31" s="3">
        <v>8550.31260968641</v>
      </c>
      <c r="Z31" s="11">
        <f t="shared" si="8"/>
        <v>4.54992148675067</v>
      </c>
      <c r="AA31" s="6">
        <f t="shared" si="9"/>
        <v>9.247146203487349</v>
      </c>
      <c r="AB31" s="3">
        <v>1301</v>
      </c>
      <c r="AC31" s="3">
        <v>2644.764021065963</v>
      </c>
      <c r="AD31" s="3">
        <v>285939</v>
      </c>
      <c r="AE31" s="3">
        <v>12829.696204769425</v>
      </c>
      <c r="AF31" s="11">
        <f t="shared" si="10"/>
        <v>1.726155802929655</v>
      </c>
      <c r="AG31" s="6">
        <f t="shared" si="11"/>
        <v>8.938967805039708</v>
      </c>
      <c r="AH31" s="3">
        <v>323</v>
      </c>
      <c r="AI31" s="3">
        <v>1672.7663054802367</v>
      </c>
      <c r="AJ31" s="3">
        <v>187121</v>
      </c>
      <c r="AK31" s="3">
        <v>10474.122714446758</v>
      </c>
      <c r="AL31" s="11">
        <f t="shared" si="12"/>
        <v>2.198520903556875</v>
      </c>
      <c r="AM31" s="6">
        <f t="shared" si="13"/>
        <v>5.8100085821994965</v>
      </c>
      <c r="AN31" s="3">
        <v>1311</v>
      </c>
      <c r="AO31" s="3">
        <v>3464.7917598140007</v>
      </c>
      <c r="AP31" s="3">
        <v>596310</v>
      </c>
      <c r="AQ31" s="3">
        <v>17981.659512606948</v>
      </c>
      <c r="AR31" s="11">
        <f t="shared" si="14"/>
        <v>3.432968333826576</v>
      </c>
      <c r="AS31" s="6">
        <f t="shared" si="15"/>
        <v>6.727903644614572</v>
      </c>
      <c r="AT31" s="3">
        <v>1624</v>
      </c>
      <c r="AU31" s="3">
        <v>3183.1885997965937</v>
      </c>
      <c r="AV31" s="3">
        <v>473060</v>
      </c>
      <c r="AW31" s="3">
        <v>16210.707191540298</v>
      </c>
      <c r="AX31" s="11">
        <f t="shared" si="16"/>
        <v>2.6633350714801867</v>
      </c>
      <c r="AY31" s="6">
        <f t="shared" si="17"/>
        <v>2.994597469272986</v>
      </c>
      <c r="AZ31" s="3">
        <v>5031</v>
      </c>
      <c r="BA31" s="3">
        <v>5657.006411300946</v>
      </c>
      <c r="BB31" s="3">
        <v>1888985</v>
      </c>
      <c r="BC31" s="3">
        <v>20234.83529081144</v>
      </c>
    </row>
    <row r="32" spans="1:55" ht="12.75">
      <c r="A32" s="2" t="s">
        <v>27</v>
      </c>
      <c r="B32" s="11">
        <f t="shared" si="0"/>
        <v>10.83866382373845</v>
      </c>
      <c r="C32" s="6">
        <f t="shared" si="1"/>
        <v>28.31282101971294</v>
      </c>
      <c r="D32" s="3">
        <v>244</v>
      </c>
      <c r="E32" s="3">
        <v>638.6036120904735</v>
      </c>
      <c r="F32" s="3">
        <v>22512</v>
      </c>
      <c r="G32" s="3">
        <v>3648.2352260910734</v>
      </c>
      <c r="H32" s="11">
        <f t="shared" si="2"/>
        <v>10.416571066711942</v>
      </c>
      <c r="I32" s="6">
        <f t="shared" si="3"/>
        <v>17.012425998231393</v>
      </c>
      <c r="J32" s="3">
        <v>1135</v>
      </c>
      <c r="K32" s="3">
        <v>1855.3892704429977</v>
      </c>
      <c r="L32" s="3">
        <v>108961</v>
      </c>
      <c r="M32" s="3">
        <v>7619.355792309808</v>
      </c>
      <c r="N32" s="11">
        <f t="shared" si="4"/>
        <v>-0.30121933587160826</v>
      </c>
      <c r="O32" s="6">
        <f t="shared" si="5"/>
        <v>15.391529971944976</v>
      </c>
      <c r="P32" s="3">
        <v>-25</v>
      </c>
      <c r="Q32" s="3">
        <v>1277.4370437031328</v>
      </c>
      <c r="R32" s="3">
        <v>82996</v>
      </c>
      <c r="S32" s="3">
        <v>6758.455898677872</v>
      </c>
      <c r="T32" s="11">
        <f t="shared" si="6"/>
        <v>18.7847866419295</v>
      </c>
      <c r="U32" s="6">
        <f t="shared" si="7"/>
        <v>40.55864755545523</v>
      </c>
      <c r="V32" s="3">
        <v>486</v>
      </c>
      <c r="W32" s="3">
        <v>1051.8922116238907</v>
      </c>
      <c r="X32" s="3">
        <v>25872</v>
      </c>
      <c r="Y32" s="3">
        <v>3903.5091744357223</v>
      </c>
      <c r="Z32" s="11">
        <f t="shared" si="8"/>
        <v>7.935449453187516</v>
      </c>
      <c r="AA32" s="6">
        <f t="shared" si="9"/>
        <v>16.407268999641246</v>
      </c>
      <c r="AB32" s="3">
        <v>476</v>
      </c>
      <c r="AC32" s="3">
        <v>985.2589916488963</v>
      </c>
      <c r="AD32" s="3">
        <v>59984</v>
      </c>
      <c r="AE32" s="3">
        <v>5826.228787416732</v>
      </c>
      <c r="AF32" s="11">
        <f t="shared" si="10"/>
        <v>3.3795744954778075</v>
      </c>
      <c r="AG32" s="6">
        <f t="shared" si="11"/>
        <v>45.69720340049905</v>
      </c>
      <c r="AH32" s="3">
        <v>105</v>
      </c>
      <c r="AI32" s="3">
        <v>1419.839572847933</v>
      </c>
      <c r="AJ32" s="3">
        <v>31069</v>
      </c>
      <c r="AK32" s="3">
        <v>4264.862624565939</v>
      </c>
      <c r="AL32" s="11">
        <f t="shared" si="12"/>
        <v>9.125507804147958</v>
      </c>
      <c r="AM32" s="6">
        <f t="shared" si="13"/>
        <v>18.82573640723033</v>
      </c>
      <c r="AN32" s="3">
        <v>1067</v>
      </c>
      <c r="AO32" s="3">
        <v>2202.3654299128016</v>
      </c>
      <c r="AP32" s="3">
        <v>116925</v>
      </c>
      <c r="AQ32" s="3">
        <v>7852.930595136788</v>
      </c>
      <c r="AR32" s="11">
        <f t="shared" si="14"/>
        <v>6.380899036824706</v>
      </c>
      <c r="AS32" s="6">
        <f t="shared" si="15"/>
        <v>19.195085018488072</v>
      </c>
      <c r="AT32" s="3">
        <v>581</v>
      </c>
      <c r="AU32" s="3">
        <v>1748.3478949425366</v>
      </c>
      <c r="AV32" s="3">
        <v>91053</v>
      </c>
      <c r="AW32" s="3">
        <v>7043.799464838002</v>
      </c>
      <c r="AX32" s="11">
        <f t="shared" si="16"/>
        <v>7.305503418891108</v>
      </c>
      <c r="AY32" s="6">
        <f t="shared" si="17"/>
        <v>9.949930026646786</v>
      </c>
      <c r="AZ32" s="3">
        <v>2421</v>
      </c>
      <c r="BA32" s="3">
        <v>3298.0035560926854</v>
      </c>
      <c r="BB32" s="3">
        <v>331394</v>
      </c>
      <c r="BC32" s="3">
        <v>9006.74604536303</v>
      </c>
    </row>
    <row r="33" spans="1:55" ht="12.75">
      <c r="A33" s="2" t="s">
        <v>28</v>
      </c>
      <c r="B33" s="11">
        <f t="shared" si="0"/>
        <v>13.79107261171505</v>
      </c>
      <c r="C33" s="6">
        <f t="shared" si="1"/>
        <v>16.743625141263774</v>
      </c>
      <c r="D33" s="3">
        <v>562</v>
      </c>
      <c r="E33" s="3">
        <v>685.6732781543992</v>
      </c>
      <c r="F33" s="3">
        <v>40751</v>
      </c>
      <c r="G33" s="3">
        <v>4911.487932518404</v>
      </c>
      <c r="H33" s="11">
        <f t="shared" si="2"/>
        <v>-0.39027231687782143</v>
      </c>
      <c r="I33" s="6">
        <f t="shared" si="3"/>
        <v>8.638821742578198</v>
      </c>
      <c r="J33" s="3">
        <v>-67</v>
      </c>
      <c r="K33" s="3">
        <v>1483.07453087328</v>
      </c>
      <c r="L33" s="3">
        <v>171675</v>
      </c>
      <c r="M33" s="3">
        <v>9676.546318732302</v>
      </c>
      <c r="N33" s="11">
        <f t="shared" si="4"/>
        <v>8.903719758929059</v>
      </c>
      <c r="O33" s="6">
        <f t="shared" si="5"/>
        <v>11.477344772992915</v>
      </c>
      <c r="P33" s="3">
        <v>1142</v>
      </c>
      <c r="Q33" s="3">
        <v>1474.0314040497917</v>
      </c>
      <c r="R33" s="3">
        <v>128261</v>
      </c>
      <c r="S33" s="3">
        <v>8481.481651419146</v>
      </c>
      <c r="T33" s="11">
        <f t="shared" si="6"/>
        <v>-8.694883803128036</v>
      </c>
      <c r="U33" s="6">
        <f t="shared" si="7"/>
        <v>16.212272473897695</v>
      </c>
      <c r="V33" s="3">
        <v>-492</v>
      </c>
      <c r="W33" s="3">
        <v>918.7374984863741</v>
      </c>
      <c r="X33" s="3">
        <v>56585</v>
      </c>
      <c r="Y33" s="3">
        <v>5759.972561513389</v>
      </c>
      <c r="Z33" s="11">
        <f t="shared" si="8"/>
        <v>-8.15480025773196</v>
      </c>
      <c r="AA33" s="6">
        <f t="shared" si="9"/>
        <v>13.822454988217537</v>
      </c>
      <c r="AB33" s="3">
        <v>-810</v>
      </c>
      <c r="AC33" s="3">
        <v>1374.3300082676649</v>
      </c>
      <c r="AD33" s="3">
        <v>99328</v>
      </c>
      <c r="AE33" s="3">
        <v>7531.91558045843</v>
      </c>
      <c r="AF33" s="11">
        <f t="shared" si="10"/>
        <v>-0.633506355499244</v>
      </c>
      <c r="AG33" s="6">
        <f t="shared" si="11"/>
        <v>16.951787585196406</v>
      </c>
      <c r="AH33" s="3">
        <v>-31</v>
      </c>
      <c r="AI33" s="3">
        <v>829.5257464358776</v>
      </c>
      <c r="AJ33" s="3">
        <v>48934</v>
      </c>
      <c r="AK33" s="3">
        <v>5368.83229481787</v>
      </c>
      <c r="AL33" s="11">
        <f t="shared" si="12"/>
        <v>-6.507295688977627</v>
      </c>
      <c r="AM33" s="6">
        <f t="shared" si="13"/>
        <v>9.099887533520917</v>
      </c>
      <c r="AN33" s="3">
        <v>-1333</v>
      </c>
      <c r="AO33" s="3">
        <v>1865.32583923024</v>
      </c>
      <c r="AP33" s="3">
        <v>204847</v>
      </c>
      <c r="AQ33" s="3">
        <v>10455.30067407963</v>
      </c>
      <c r="AR33" s="11">
        <f t="shared" si="14"/>
        <v>-5.672390767695027</v>
      </c>
      <c r="AS33" s="6">
        <f t="shared" si="15"/>
        <v>11.046053861889602</v>
      </c>
      <c r="AT33" s="3">
        <v>-841</v>
      </c>
      <c r="AU33" s="3">
        <v>1638.5163392914335</v>
      </c>
      <c r="AV33" s="3">
        <v>148262</v>
      </c>
      <c r="AW33" s="3">
        <v>9060.86325030864</v>
      </c>
      <c r="AX33" s="11">
        <f t="shared" si="16"/>
        <v>0.5572521602686542</v>
      </c>
      <c r="AY33" s="6">
        <f t="shared" si="17"/>
        <v>5.297922240560023</v>
      </c>
      <c r="AZ33" s="3">
        <v>304</v>
      </c>
      <c r="BA33" s="3">
        <v>2890.2057929540247</v>
      </c>
      <c r="BB33" s="3">
        <v>545534</v>
      </c>
      <c r="BC33" s="3">
        <v>13001.786220852406</v>
      </c>
    </row>
    <row r="34" spans="1:55" ht="12.75">
      <c r="A34" s="2" t="s">
        <v>29</v>
      </c>
      <c r="B34" s="11">
        <f t="shared" si="0"/>
        <v>30.539537958643994</v>
      </c>
      <c r="C34" s="6">
        <f t="shared" si="1"/>
        <v>19.58281178585545</v>
      </c>
      <c r="D34" s="3">
        <v>3326</v>
      </c>
      <c r="E34" s="3">
        <v>2146.4599752557697</v>
      </c>
      <c r="F34" s="3">
        <v>108908</v>
      </c>
      <c r="G34" s="3">
        <v>7938.4208790809935</v>
      </c>
      <c r="H34" s="11">
        <f t="shared" si="2"/>
        <v>11.223080232795127</v>
      </c>
      <c r="I34" s="6">
        <f t="shared" si="3"/>
        <v>12.098446057399476</v>
      </c>
      <c r="J34" s="3">
        <v>2478</v>
      </c>
      <c r="K34" s="3">
        <v>2674.1383340012535</v>
      </c>
      <c r="L34" s="3">
        <v>220795</v>
      </c>
      <c r="M34" s="3">
        <v>11020.68658445448</v>
      </c>
      <c r="N34" s="11">
        <f t="shared" si="4"/>
        <v>15.14886524968622</v>
      </c>
      <c r="O34" s="6">
        <f t="shared" si="5"/>
        <v>15.696067395986953</v>
      </c>
      <c r="P34" s="3">
        <v>2945</v>
      </c>
      <c r="Q34" s="3">
        <v>3055.4461248932207</v>
      </c>
      <c r="R34" s="3">
        <v>194404</v>
      </c>
      <c r="S34" s="3">
        <v>10404.21896005564</v>
      </c>
      <c r="T34" s="11">
        <f t="shared" si="6"/>
        <v>43.18201773641233</v>
      </c>
      <c r="U34" s="6">
        <f t="shared" si="7"/>
        <v>20.315625626070485</v>
      </c>
      <c r="V34" s="3">
        <v>2459</v>
      </c>
      <c r="W34" s="3">
        <v>1183.7258007030175</v>
      </c>
      <c r="X34" s="3">
        <v>56945</v>
      </c>
      <c r="Y34" s="3">
        <v>5805.677982087254</v>
      </c>
      <c r="Z34" s="11">
        <f t="shared" si="8"/>
        <v>31.91969932420223</v>
      </c>
      <c r="AA34" s="6">
        <f t="shared" si="9"/>
        <v>16.33053176715196</v>
      </c>
      <c r="AB34" s="3">
        <v>3533</v>
      </c>
      <c r="AC34" s="3">
        <v>1825.4761036850086</v>
      </c>
      <c r="AD34" s="3">
        <v>110684</v>
      </c>
      <c r="AE34" s="3">
        <v>7999.75114772282</v>
      </c>
      <c r="AF34" s="11">
        <f t="shared" si="10"/>
        <v>23.4192037470726</v>
      </c>
      <c r="AG34" s="6">
        <f t="shared" si="11"/>
        <v>32.854888372463165</v>
      </c>
      <c r="AH34" s="3">
        <v>1260</v>
      </c>
      <c r="AI34" s="3">
        <v>1772.5989241788454</v>
      </c>
      <c r="AJ34" s="3">
        <v>53802</v>
      </c>
      <c r="AK34" s="3">
        <v>5647.008634933779</v>
      </c>
      <c r="AL34" s="11">
        <f t="shared" si="12"/>
        <v>32.750608541712765</v>
      </c>
      <c r="AM34" s="6">
        <f t="shared" si="13"/>
        <v>12.854513504295175</v>
      </c>
      <c r="AN34" s="3">
        <v>7252</v>
      </c>
      <c r="AO34" s="3">
        <v>2869.2391992695557</v>
      </c>
      <c r="AP34" s="3">
        <v>221431</v>
      </c>
      <c r="AQ34" s="3">
        <v>11034.91916721185</v>
      </c>
      <c r="AR34" s="11">
        <f t="shared" si="14"/>
        <v>29.13925805235704</v>
      </c>
      <c r="AS34" s="6">
        <f t="shared" si="15"/>
        <v>16.58740686217453</v>
      </c>
      <c r="AT34" s="3">
        <v>4793</v>
      </c>
      <c r="AU34" s="3">
        <v>2742.8051542854805</v>
      </c>
      <c r="AV34" s="3">
        <v>164486</v>
      </c>
      <c r="AW34" s="3">
        <v>9635.60557477134</v>
      </c>
      <c r="AX34" s="11">
        <f t="shared" si="16"/>
        <v>21.462353360928617</v>
      </c>
      <c r="AY34" s="6">
        <f t="shared" si="17"/>
        <v>7.668734581578556</v>
      </c>
      <c r="AZ34" s="3">
        <v>16001</v>
      </c>
      <c r="BA34" s="3">
        <v>5725.326390739658</v>
      </c>
      <c r="BB34" s="3">
        <v>745538</v>
      </c>
      <c r="BC34" s="3">
        <v>14091.282209407882</v>
      </c>
    </row>
    <row r="35" spans="1:55" ht="12.75">
      <c r="A35" s="2" t="s">
        <v>30</v>
      </c>
      <c r="B35" s="11">
        <f t="shared" si="0"/>
        <v>-7.194066749072929</v>
      </c>
      <c r="C35" s="6">
        <f t="shared" si="1"/>
        <v>24.381434937307944</v>
      </c>
      <c r="D35" s="3">
        <v>-291</v>
      </c>
      <c r="E35" s="3">
        <v>986.852020061772</v>
      </c>
      <c r="F35" s="3">
        <v>40450</v>
      </c>
      <c r="G35" s="3">
        <v>4873.421271721605</v>
      </c>
      <c r="H35" s="11">
        <f t="shared" si="2"/>
        <v>-12.110449528186916</v>
      </c>
      <c r="I35" s="6">
        <f t="shared" si="3"/>
        <v>10.273537238001563</v>
      </c>
      <c r="J35" s="3">
        <v>-1739</v>
      </c>
      <c r="K35" s="3">
        <v>1479.063580149616</v>
      </c>
      <c r="L35" s="3">
        <v>143595</v>
      </c>
      <c r="M35" s="3">
        <v>8789.196357407433</v>
      </c>
      <c r="N35" s="11">
        <f t="shared" si="4"/>
        <v>-8.684502580568694</v>
      </c>
      <c r="O35" s="6">
        <f t="shared" si="5"/>
        <v>22.653219856261188</v>
      </c>
      <c r="P35" s="3">
        <v>-806</v>
      </c>
      <c r="Q35" s="3">
        <v>2103.3583311872944</v>
      </c>
      <c r="R35" s="3">
        <v>92809</v>
      </c>
      <c r="S35" s="3">
        <v>7223.288905563861</v>
      </c>
      <c r="T35" s="11">
        <f t="shared" si="6"/>
        <v>2.750603936951374</v>
      </c>
      <c r="U35" s="6">
        <f t="shared" si="7"/>
        <v>14.173330330261988</v>
      </c>
      <c r="V35" s="3">
        <v>115</v>
      </c>
      <c r="W35" s="3">
        <v>592.7292866477917</v>
      </c>
      <c r="X35" s="3">
        <v>41809</v>
      </c>
      <c r="Y35" s="3">
        <v>4951.876559401337</v>
      </c>
      <c r="Z35" s="11">
        <f t="shared" si="8"/>
        <v>0.4277571622589856</v>
      </c>
      <c r="AA35" s="6">
        <f t="shared" si="9"/>
        <v>17.49627225221923</v>
      </c>
      <c r="AB35" s="3">
        <v>40</v>
      </c>
      <c r="AC35" s="3">
        <v>1636.0968524968196</v>
      </c>
      <c r="AD35" s="3">
        <v>93511</v>
      </c>
      <c r="AE35" s="3">
        <v>7248.39691471504</v>
      </c>
      <c r="AF35" s="11">
        <f t="shared" si="10"/>
        <v>24.023925869028748</v>
      </c>
      <c r="AG35" s="6">
        <f t="shared" si="11"/>
        <v>29.43626807184725</v>
      </c>
      <c r="AH35" s="3">
        <v>1470</v>
      </c>
      <c r="AI35" s="3">
        <v>1806.826056618345</v>
      </c>
      <c r="AJ35" s="3">
        <v>61189</v>
      </c>
      <c r="AK35" s="3">
        <v>5943.239242915442</v>
      </c>
      <c r="AL35" s="11">
        <f t="shared" si="12"/>
        <v>8.26934135332224</v>
      </c>
      <c r="AM35" s="6">
        <f t="shared" si="13"/>
        <v>14.129905472556649</v>
      </c>
      <c r="AN35" s="3">
        <v>1625</v>
      </c>
      <c r="AO35" s="3">
        <v>2777.8940307137345</v>
      </c>
      <c r="AP35" s="3">
        <v>196509</v>
      </c>
      <c r="AQ35" s="3">
        <v>10037.848690393548</v>
      </c>
      <c r="AR35" s="11">
        <f t="shared" si="14"/>
        <v>9.760827407886232</v>
      </c>
      <c r="AS35" s="6">
        <f t="shared" si="15"/>
        <v>17.83734979575191</v>
      </c>
      <c r="AT35" s="3">
        <v>1510</v>
      </c>
      <c r="AU35" s="3">
        <v>2760.8602257946704</v>
      </c>
      <c r="AV35" s="3">
        <v>154700</v>
      </c>
      <c r="AW35" s="3">
        <v>9077.721744084783</v>
      </c>
      <c r="AX35" s="11">
        <f t="shared" si="16"/>
        <v>-2.5582903606745773</v>
      </c>
      <c r="AY35" s="6">
        <f t="shared" si="17"/>
        <v>8.678095539020982</v>
      </c>
      <c r="AZ35" s="3">
        <v>-1211</v>
      </c>
      <c r="BA35" s="3">
        <v>4107.966548199364</v>
      </c>
      <c r="BB35" s="3">
        <v>473363</v>
      </c>
      <c r="BC35" s="3">
        <v>9844.918283051189</v>
      </c>
    </row>
    <row r="36" spans="1:55" ht="12.75">
      <c r="A36" s="2" t="s">
        <v>31</v>
      </c>
      <c r="B36" s="11">
        <f t="shared" si="0"/>
        <v>6.00906851593266</v>
      </c>
      <c r="C36" s="6">
        <f t="shared" si="1"/>
        <v>11.147639261365077</v>
      </c>
      <c r="D36" s="3">
        <v>1915</v>
      </c>
      <c r="E36" s="3">
        <v>3553.530746542796</v>
      </c>
      <c r="F36" s="3">
        <v>318685</v>
      </c>
      <c r="G36" s="3">
        <v>13639.560579613715</v>
      </c>
      <c r="H36" s="11">
        <f t="shared" si="2"/>
        <v>-5.733278334436877</v>
      </c>
      <c r="I36" s="6">
        <f t="shared" si="3"/>
        <v>3.8865692215299323</v>
      </c>
      <c r="J36" s="3">
        <v>-4823</v>
      </c>
      <c r="K36" s="3">
        <v>3271.8053201749335</v>
      </c>
      <c r="L36" s="3">
        <v>841229</v>
      </c>
      <c r="M36" s="3">
        <v>21443.19836259237</v>
      </c>
      <c r="N36" s="11">
        <f t="shared" si="4"/>
        <v>-7.7671452947104775</v>
      </c>
      <c r="O36" s="6">
        <f t="shared" si="5"/>
        <v>4.993829498531969</v>
      </c>
      <c r="P36" s="3">
        <v>-3892</v>
      </c>
      <c r="Q36" s="3">
        <v>2505.7784363097626</v>
      </c>
      <c r="R36" s="3">
        <v>501085</v>
      </c>
      <c r="S36" s="3">
        <v>16911.97226060156</v>
      </c>
      <c r="T36" s="11">
        <f t="shared" si="6"/>
        <v>0.6852226973766474</v>
      </c>
      <c r="U36" s="6">
        <f t="shared" si="7"/>
        <v>9.519801789380127</v>
      </c>
      <c r="V36" s="3">
        <v>137</v>
      </c>
      <c r="W36" s="3">
        <v>1903.356175121987</v>
      </c>
      <c r="X36" s="3">
        <v>199935</v>
      </c>
      <c r="Y36" s="3">
        <v>10881.374462932767</v>
      </c>
      <c r="Z36" s="11">
        <f t="shared" si="8"/>
        <v>-2.11211636236949</v>
      </c>
      <c r="AA36" s="6">
        <f t="shared" si="9"/>
        <v>4.439449404843068</v>
      </c>
      <c r="AB36" s="3">
        <v>-1358</v>
      </c>
      <c r="AC36" s="3">
        <v>2854.656769539028</v>
      </c>
      <c r="AD36" s="3">
        <v>642957</v>
      </c>
      <c r="AE36" s="3">
        <v>18986.971426718927</v>
      </c>
      <c r="AF36" s="11">
        <f t="shared" si="10"/>
        <v>3.5405004545237073</v>
      </c>
      <c r="AG36" s="6">
        <f t="shared" si="11"/>
        <v>6.868737777399211</v>
      </c>
      <c r="AH36" s="3">
        <v>1480</v>
      </c>
      <c r="AI36" s="3">
        <v>2871.7959435473476</v>
      </c>
      <c r="AJ36" s="3">
        <v>418020</v>
      </c>
      <c r="AK36" s="3">
        <v>15526.498104729098</v>
      </c>
      <c r="AL36" s="11">
        <f t="shared" si="12"/>
        <v>0.20540688009948355</v>
      </c>
      <c r="AM36" s="6">
        <f t="shared" si="13"/>
        <v>3.8869222203125795</v>
      </c>
      <c r="AN36" s="3">
        <v>259</v>
      </c>
      <c r="AO36" s="3">
        <v>4901.06967522142</v>
      </c>
      <c r="AP36" s="3">
        <v>1260912</v>
      </c>
      <c r="AQ36" s="3">
        <v>25525.717614462803</v>
      </c>
      <c r="AR36" s="11">
        <f t="shared" si="14"/>
        <v>0.11498835507273013</v>
      </c>
      <c r="AS36" s="6">
        <f t="shared" si="15"/>
        <v>4.05508767401655</v>
      </c>
      <c r="AT36" s="3">
        <v>122</v>
      </c>
      <c r="AU36" s="3">
        <v>4302.355620761724</v>
      </c>
      <c r="AV36" s="3">
        <v>1060977</v>
      </c>
      <c r="AW36" s="3">
        <v>23734.746520258504</v>
      </c>
      <c r="AX36" s="11">
        <f t="shared" si="16"/>
        <v>-2.238603434533085</v>
      </c>
      <c r="AY36" s="6">
        <f t="shared" si="17"/>
        <v>2.8128994085063224</v>
      </c>
      <c r="AZ36" s="3">
        <v>-6541</v>
      </c>
      <c r="BA36" s="3">
        <v>8219.268950292962</v>
      </c>
      <c r="BB36" s="3">
        <v>2921911</v>
      </c>
      <c r="BC36" s="3">
        <v>27301.159515070907</v>
      </c>
    </row>
    <row r="37" spans="1:55" ht="12.75">
      <c r="A37" s="2" t="s">
        <v>32</v>
      </c>
      <c r="B37" s="11">
        <f t="shared" si="0"/>
        <v>3.5319533187787897</v>
      </c>
      <c r="C37" s="6">
        <f t="shared" si="1"/>
        <v>12.667022903475276</v>
      </c>
      <c r="D37" s="3">
        <v>309</v>
      </c>
      <c r="E37" s="3">
        <v>1108.4845645068765</v>
      </c>
      <c r="F37" s="3">
        <v>87487</v>
      </c>
      <c r="G37" s="3">
        <v>7113.03468333209</v>
      </c>
      <c r="H37" s="11">
        <f t="shared" si="2"/>
        <v>-2.380872539485597</v>
      </c>
      <c r="I37" s="6">
        <f t="shared" si="3"/>
        <v>10.32854306090571</v>
      </c>
      <c r="J37" s="3">
        <v>-426</v>
      </c>
      <c r="K37" s="3">
        <v>1848.1955220227649</v>
      </c>
      <c r="L37" s="3">
        <v>178926</v>
      </c>
      <c r="M37" s="3">
        <v>9910.472807444285</v>
      </c>
      <c r="N37" s="11">
        <f t="shared" si="4"/>
        <v>26.783898810149836</v>
      </c>
      <c r="O37" s="6">
        <f t="shared" si="5"/>
        <v>15.828902609424585</v>
      </c>
      <c r="P37" s="3">
        <v>3820</v>
      </c>
      <c r="Q37" s="3">
        <v>2270.233345082615</v>
      </c>
      <c r="R37" s="3">
        <v>142623</v>
      </c>
      <c r="S37" s="3">
        <v>8941.69443417225</v>
      </c>
      <c r="T37" s="11">
        <f t="shared" si="6"/>
        <v>20.115850447604004</v>
      </c>
      <c r="U37" s="6">
        <f t="shared" si="7"/>
        <v>21.924618912424894</v>
      </c>
      <c r="V37" s="3">
        <v>955</v>
      </c>
      <c r="W37" s="3">
        <v>1046.312539528701</v>
      </c>
      <c r="X37" s="3">
        <v>47475</v>
      </c>
      <c r="Y37" s="3">
        <v>5297.7511899747815</v>
      </c>
      <c r="Z37" s="11">
        <f t="shared" si="8"/>
        <v>24.995732696082616</v>
      </c>
      <c r="AA37" s="6">
        <f t="shared" si="9"/>
        <v>23.49593269604654</v>
      </c>
      <c r="AB37" s="3">
        <v>2343</v>
      </c>
      <c r="AC37" s="3">
        <v>2210.0638577878244</v>
      </c>
      <c r="AD37" s="3">
        <v>93736</v>
      </c>
      <c r="AE37" s="3">
        <v>7349.891104160767</v>
      </c>
      <c r="AF37" s="11">
        <f t="shared" si="10"/>
        <v>7.196053545343519</v>
      </c>
      <c r="AG37" s="6">
        <f t="shared" si="11"/>
        <v>17.28256695211563</v>
      </c>
      <c r="AH37" s="3">
        <v>601</v>
      </c>
      <c r="AI37" s="3">
        <v>1444.273473671105</v>
      </c>
      <c r="AJ37" s="3">
        <v>83518</v>
      </c>
      <c r="AK37" s="3">
        <v>6957.475326608469</v>
      </c>
      <c r="AL37" s="11">
        <f t="shared" si="12"/>
        <v>17.349785741938067</v>
      </c>
      <c r="AM37" s="6">
        <f t="shared" si="13"/>
        <v>12.900673224074026</v>
      </c>
      <c r="AN37" s="3">
        <v>3899</v>
      </c>
      <c r="AO37" s="3">
        <v>2905.3811012713977</v>
      </c>
      <c r="AP37" s="3">
        <v>224729</v>
      </c>
      <c r="AQ37" s="3">
        <v>10956.807742557454</v>
      </c>
      <c r="AR37" s="11">
        <f t="shared" si="14"/>
        <v>16.608934072009657</v>
      </c>
      <c r="AS37" s="6">
        <f t="shared" si="15"/>
        <v>15.71697180380852</v>
      </c>
      <c r="AT37" s="3">
        <v>2944</v>
      </c>
      <c r="AU37" s="3">
        <v>2790.713928818215</v>
      </c>
      <c r="AV37" s="3">
        <v>177254</v>
      </c>
      <c r="AW37" s="3">
        <v>9868.886478747401</v>
      </c>
      <c r="AX37" s="11">
        <f t="shared" si="16"/>
        <v>11.99498236728125</v>
      </c>
      <c r="AY37" s="6">
        <f t="shared" si="17"/>
        <v>7.400103899682422</v>
      </c>
      <c r="AZ37" s="3">
        <v>7602</v>
      </c>
      <c r="BA37" s="3">
        <v>4692.031878847904</v>
      </c>
      <c r="BB37" s="3">
        <v>633765</v>
      </c>
      <c r="BC37" s="3">
        <v>11715.919506939474</v>
      </c>
    </row>
    <row r="38" spans="1:55" ht="12.75">
      <c r="A38" s="2" t="s">
        <v>33</v>
      </c>
      <c r="B38" s="11">
        <f t="shared" si="0"/>
        <v>-4.0039864199395945</v>
      </c>
      <c r="C38" s="6">
        <f t="shared" si="1"/>
        <v>4.609424958913029</v>
      </c>
      <c r="D38" s="3">
        <v>-3419</v>
      </c>
      <c r="E38" s="3">
        <v>3936.9896390675194</v>
      </c>
      <c r="F38" s="3">
        <v>853899</v>
      </c>
      <c r="G38" s="3">
        <v>22229.789955160883</v>
      </c>
      <c r="H38" s="11">
        <f t="shared" si="2"/>
        <v>-5.042367340675349</v>
      </c>
      <c r="I38" s="6">
        <f t="shared" si="3"/>
        <v>2.7285786099293405</v>
      </c>
      <c r="J38" s="3">
        <v>-9332</v>
      </c>
      <c r="K38" s="3">
        <v>5052.3744164996315</v>
      </c>
      <c r="L38" s="3">
        <v>1850718</v>
      </c>
      <c r="M38" s="3">
        <v>31798.47366836945</v>
      </c>
      <c r="N38" s="11">
        <f t="shared" si="4"/>
        <v>-9.777772567134257</v>
      </c>
      <c r="O38" s="6">
        <f t="shared" si="5"/>
        <v>4.047689837598381</v>
      </c>
      <c r="P38" s="3">
        <v>-10008</v>
      </c>
      <c r="Q38" s="3">
        <v>4149.760677421651</v>
      </c>
      <c r="R38" s="3">
        <v>1023546</v>
      </c>
      <c r="S38" s="3">
        <v>24221.95869838633</v>
      </c>
      <c r="T38" s="11">
        <f t="shared" si="6"/>
        <v>-15.319752953794188</v>
      </c>
      <c r="U38" s="6">
        <f t="shared" si="7"/>
        <v>4.676051469201131</v>
      </c>
      <c r="V38" s="3">
        <v>-8699</v>
      </c>
      <c r="W38" s="3">
        <v>2669.912997529133</v>
      </c>
      <c r="X38" s="3">
        <v>567829</v>
      </c>
      <c r="Y38" s="3">
        <v>18272.50613680293</v>
      </c>
      <c r="Z38" s="11">
        <f t="shared" si="8"/>
        <v>-6.107156167766563</v>
      </c>
      <c r="AA38" s="6">
        <f t="shared" si="9"/>
        <v>3.8031969749151004</v>
      </c>
      <c r="AB38" s="3">
        <v>-6489</v>
      </c>
      <c r="AC38" s="3">
        <v>4043.7915584726916</v>
      </c>
      <c r="AD38" s="3">
        <v>1062524</v>
      </c>
      <c r="AE38" s="3">
        <v>24651.595333453344</v>
      </c>
      <c r="AF38" s="11">
        <f t="shared" si="10"/>
        <v>-8.027456984527776</v>
      </c>
      <c r="AG38" s="6">
        <f t="shared" si="11"/>
        <v>4.194024607422264</v>
      </c>
      <c r="AH38" s="3">
        <v>-7398</v>
      </c>
      <c r="AI38" s="3">
        <v>3869.5850340023535</v>
      </c>
      <c r="AJ38" s="3">
        <v>921587</v>
      </c>
      <c r="AK38" s="3">
        <v>23050.170096453403</v>
      </c>
      <c r="AL38" s="11">
        <f t="shared" si="12"/>
        <v>-8.850521563986614</v>
      </c>
      <c r="AM38" s="6">
        <f t="shared" si="13"/>
        <v>2.4183256612536366</v>
      </c>
      <c r="AN38" s="3">
        <v>-22586</v>
      </c>
      <c r="AO38" s="3">
        <v>6179.895878461464</v>
      </c>
      <c r="AP38" s="3">
        <v>2551940</v>
      </c>
      <c r="AQ38" s="3">
        <v>36553.520295848524</v>
      </c>
      <c r="AR38" s="11">
        <f t="shared" si="14"/>
        <v>-6.999104384784923</v>
      </c>
      <c r="AS38" s="6">
        <f t="shared" si="15"/>
        <v>2.9797583471979037</v>
      </c>
      <c r="AT38" s="3">
        <v>-13887</v>
      </c>
      <c r="AU38" s="3">
        <v>5916.6250702997895</v>
      </c>
      <c r="AV38" s="3">
        <v>1984111</v>
      </c>
      <c r="AW38" s="3">
        <v>32793.746214324834</v>
      </c>
      <c r="AX38" s="11">
        <f t="shared" si="16"/>
        <v>-7.220422977139069</v>
      </c>
      <c r="AY38" s="6">
        <f t="shared" si="17"/>
        <v>1.6209029507300017</v>
      </c>
      <c r="AZ38" s="3">
        <v>-45345</v>
      </c>
      <c r="BA38" s="3">
        <v>10183.579839446196</v>
      </c>
      <c r="BB38" s="3">
        <v>6280103</v>
      </c>
      <c r="BC38" s="3">
        <v>40223.71032126292</v>
      </c>
    </row>
    <row r="39" spans="1:55" ht="12.75">
      <c r="A39" s="2" t="s">
        <v>34</v>
      </c>
      <c r="B39" s="11">
        <f t="shared" si="0"/>
        <v>12.713952012000677</v>
      </c>
      <c r="C39" s="6">
        <f t="shared" si="1"/>
        <v>8.65938880591307</v>
      </c>
      <c r="D39" s="3">
        <v>5187</v>
      </c>
      <c r="E39" s="3">
        <v>3538.212559488901</v>
      </c>
      <c r="F39" s="3">
        <v>407977</v>
      </c>
      <c r="G39" s="3">
        <v>15342.510753170473</v>
      </c>
      <c r="H39" s="11">
        <f t="shared" si="2"/>
        <v>8.424799832755973</v>
      </c>
      <c r="I39" s="6">
        <f t="shared" si="3"/>
        <v>4.484135920170834</v>
      </c>
      <c r="J39" s="3">
        <v>7133</v>
      </c>
      <c r="K39" s="3">
        <v>3800.883070419294</v>
      </c>
      <c r="L39" s="3">
        <v>846667</v>
      </c>
      <c r="M39" s="3">
        <v>21486.831082929526</v>
      </c>
      <c r="N39" s="11">
        <f t="shared" si="4"/>
        <v>11.852093982652999</v>
      </c>
      <c r="O39" s="6">
        <f t="shared" si="5"/>
        <v>5.369766215347668</v>
      </c>
      <c r="P39" s="3">
        <v>6309</v>
      </c>
      <c r="Q39" s="3">
        <v>2865.805339298188</v>
      </c>
      <c r="R39" s="3">
        <v>532311</v>
      </c>
      <c r="S39" s="3">
        <v>17388.238765341423</v>
      </c>
      <c r="T39" s="11">
        <f t="shared" si="6"/>
        <v>13.507896924355778</v>
      </c>
      <c r="U39" s="6">
        <f t="shared" si="7"/>
        <v>8.947379895648544</v>
      </c>
      <c r="V39" s="3">
        <v>3315</v>
      </c>
      <c r="W39" s="3">
        <v>2201.789020717017</v>
      </c>
      <c r="X39" s="3">
        <v>245412</v>
      </c>
      <c r="Y39" s="3">
        <v>12019.8858449927</v>
      </c>
      <c r="Z39" s="11">
        <f t="shared" si="8"/>
        <v>3.353574840502048</v>
      </c>
      <c r="AA39" s="6">
        <f t="shared" si="9"/>
        <v>7.008467454213836</v>
      </c>
      <c r="AB39" s="3">
        <v>1527</v>
      </c>
      <c r="AC39" s="3">
        <v>3191.660686265067</v>
      </c>
      <c r="AD39" s="3">
        <v>455335</v>
      </c>
      <c r="AE39" s="3">
        <v>16160.440205041134</v>
      </c>
      <c r="AF39" s="11">
        <f t="shared" si="10"/>
        <v>13.25768745355681</v>
      </c>
      <c r="AG39" s="6">
        <f t="shared" si="11"/>
        <v>9.92732177022189</v>
      </c>
      <c r="AH39" s="3">
        <v>3372</v>
      </c>
      <c r="AI39" s="3">
        <v>2530.1454229944966</v>
      </c>
      <c r="AJ39" s="3">
        <v>254343</v>
      </c>
      <c r="AK39" s="3">
        <v>12229.93991240939</v>
      </c>
      <c r="AL39" s="11">
        <f t="shared" si="12"/>
        <v>8.600236626914741</v>
      </c>
      <c r="AM39" s="6">
        <f t="shared" si="13"/>
        <v>5.223683706387308</v>
      </c>
      <c r="AN39" s="3">
        <v>8214</v>
      </c>
      <c r="AO39" s="3">
        <v>4992.89171182392</v>
      </c>
      <c r="AP39" s="3">
        <v>955090</v>
      </c>
      <c r="AQ39" s="3">
        <v>22656.753765044512</v>
      </c>
      <c r="AR39" s="11">
        <f t="shared" si="14"/>
        <v>6.903130715620324</v>
      </c>
      <c r="AS39" s="6">
        <f t="shared" si="15"/>
        <v>6.109113983811261</v>
      </c>
      <c r="AT39" s="3">
        <v>4899</v>
      </c>
      <c r="AU39" s="3">
        <v>4337.668584072555</v>
      </c>
      <c r="AV39" s="3">
        <v>709678</v>
      </c>
      <c r="AW39" s="3">
        <v>19849.556394463496</v>
      </c>
      <c r="AX39" s="11">
        <f t="shared" si="16"/>
        <v>9.789408999487609</v>
      </c>
      <c r="AY39" s="6">
        <f t="shared" si="17"/>
        <v>3.3742659054955526</v>
      </c>
      <c r="AZ39" s="3">
        <v>26843</v>
      </c>
      <c r="BA39" s="3">
        <v>9255.50743943167</v>
      </c>
      <c r="BB39" s="3">
        <v>2742045</v>
      </c>
      <c r="BC39" s="3">
        <v>24541.090550433906</v>
      </c>
    </row>
    <row r="40" spans="1:55" ht="12.75">
      <c r="A40" s="2" t="s">
        <v>35</v>
      </c>
      <c r="B40" s="9"/>
      <c r="C40" s="9"/>
      <c r="D40" s="10"/>
      <c r="E40" s="10"/>
      <c r="F40" s="8">
        <v>15055</v>
      </c>
      <c r="G40" s="8">
        <v>2984.7264263582606</v>
      </c>
      <c r="H40" s="11">
        <f t="shared" si="2"/>
        <v>-2.1741618034100014</v>
      </c>
      <c r="I40" s="6">
        <f t="shared" si="3"/>
        <v>10.469776012010492</v>
      </c>
      <c r="J40" s="3">
        <v>-133</v>
      </c>
      <c r="K40" s="3">
        <v>640.5910113910435</v>
      </c>
      <c r="L40" s="3">
        <v>61173</v>
      </c>
      <c r="M40" s="3">
        <v>5783.040279724906</v>
      </c>
      <c r="N40" s="11">
        <f t="shared" si="4"/>
        <v>10.715161576336094</v>
      </c>
      <c r="O40" s="6">
        <f t="shared" si="5"/>
        <v>19.060738443850923</v>
      </c>
      <c r="P40" s="3">
        <v>568</v>
      </c>
      <c r="Q40" s="3">
        <v>1012.0598854563895</v>
      </c>
      <c r="R40" s="3">
        <v>53009</v>
      </c>
      <c r="S40" s="3">
        <v>5422.437925674109</v>
      </c>
      <c r="T40" s="9"/>
      <c r="U40" s="9"/>
      <c r="V40" s="12"/>
      <c r="W40" s="12"/>
      <c r="X40" s="3">
        <v>26349</v>
      </c>
      <c r="Y40" s="3">
        <v>3911.66020690784</v>
      </c>
      <c r="Z40" s="11">
        <f t="shared" si="8"/>
        <v>-22.57784393995782</v>
      </c>
      <c r="AA40" s="6">
        <f t="shared" si="9"/>
        <v>26.066191855863682</v>
      </c>
      <c r="AB40" s="3">
        <v>-910</v>
      </c>
      <c r="AC40" s="3">
        <v>1056.1283183756602</v>
      </c>
      <c r="AD40" s="3">
        <v>40305</v>
      </c>
      <c r="AE40" s="3">
        <v>4780.816067530185</v>
      </c>
      <c r="AF40" s="11">
        <f t="shared" si="10"/>
        <v>8.195072900955255</v>
      </c>
      <c r="AG40" s="6">
        <f t="shared" si="11"/>
        <v>27.198994471435274</v>
      </c>
      <c r="AH40" s="3">
        <v>163</v>
      </c>
      <c r="AI40" s="3">
        <v>541.7122385316765</v>
      </c>
      <c r="AJ40" s="3">
        <v>19890</v>
      </c>
      <c r="AK40" s="3">
        <v>3416.9773289991563</v>
      </c>
      <c r="AL40" s="11">
        <f t="shared" si="12"/>
        <v>-5.892956184137549</v>
      </c>
      <c r="AM40" s="6">
        <f t="shared" si="13"/>
        <v>14.31743670035539</v>
      </c>
      <c r="AN40" s="3">
        <v>-510</v>
      </c>
      <c r="AO40" s="3">
        <v>1239.7210518398888</v>
      </c>
      <c r="AP40" s="3">
        <v>86544</v>
      </c>
      <c r="AQ40" s="3">
        <v>6720.8627698645105</v>
      </c>
      <c r="AR40" s="11">
        <f t="shared" si="14"/>
        <v>-12.409668577124345</v>
      </c>
      <c r="AS40" s="6">
        <f t="shared" si="15"/>
        <v>19.69393114341662</v>
      </c>
      <c r="AT40" s="3">
        <v>-747</v>
      </c>
      <c r="AU40" s="3">
        <v>1187.6155106978015</v>
      </c>
      <c r="AV40" s="3">
        <v>60195</v>
      </c>
      <c r="AW40" s="3">
        <v>5741.634102245863</v>
      </c>
      <c r="AX40" s="11">
        <f t="shared" si="16"/>
        <v>-0.4217238774498218</v>
      </c>
      <c r="AY40" s="6">
        <f t="shared" si="17"/>
        <v>9.244993922156867</v>
      </c>
      <c r="AZ40" s="3">
        <v>-91</v>
      </c>
      <c r="BA40" s="3">
        <v>1994.8964696820735</v>
      </c>
      <c r="BB40" s="3">
        <v>215781</v>
      </c>
      <c r="BC40" s="3">
        <v>7392.651232050035</v>
      </c>
    </row>
    <row r="41" spans="1:55" ht="12.75">
      <c r="A41" s="2" t="s">
        <v>36</v>
      </c>
      <c r="B41" s="11">
        <f t="shared" si="0"/>
        <v>0.283189182173241</v>
      </c>
      <c r="C41" s="6">
        <f t="shared" si="1"/>
        <v>6.373226657664297</v>
      </c>
      <c r="D41" s="3">
        <v>120</v>
      </c>
      <c r="E41" s="3">
        <v>2700.6261274008293</v>
      </c>
      <c r="F41" s="3">
        <v>423745</v>
      </c>
      <c r="G41" s="3">
        <v>14674.572407115784</v>
      </c>
      <c r="H41" s="11">
        <f t="shared" si="2"/>
        <v>-2.979471693960856</v>
      </c>
      <c r="I41" s="6">
        <f t="shared" si="3"/>
        <v>3.051648554216109</v>
      </c>
      <c r="J41" s="3">
        <v>-4224</v>
      </c>
      <c r="K41" s="3">
        <v>4326.995797880442</v>
      </c>
      <c r="L41" s="3">
        <v>1417701</v>
      </c>
      <c r="M41" s="3">
        <v>25567.071015032012</v>
      </c>
      <c r="N41" s="11">
        <f t="shared" si="4"/>
        <v>-4.174140423120666</v>
      </c>
      <c r="O41" s="6">
        <f t="shared" si="5"/>
        <v>3.3519446309080068</v>
      </c>
      <c r="P41" s="3">
        <v>-3116</v>
      </c>
      <c r="Q41" s="3">
        <v>2503.5107230896774</v>
      </c>
      <c r="R41" s="3">
        <v>746501</v>
      </c>
      <c r="S41" s="3">
        <v>19181.896062061274</v>
      </c>
      <c r="T41" s="11">
        <f t="shared" si="6"/>
        <v>-1.490404246631278</v>
      </c>
      <c r="U41" s="6">
        <f t="shared" si="7"/>
        <v>5.306252481513453</v>
      </c>
      <c r="V41" s="3">
        <v>-438</v>
      </c>
      <c r="W41" s="3">
        <v>1559.5091332291065</v>
      </c>
      <c r="X41" s="3">
        <v>293880</v>
      </c>
      <c r="Y41" s="3">
        <v>12294.543092929025</v>
      </c>
      <c r="Z41" s="11">
        <f t="shared" si="8"/>
        <v>-1.2889751526688324</v>
      </c>
      <c r="AA41" s="6">
        <f t="shared" si="9"/>
        <v>5.2711811494851855</v>
      </c>
      <c r="AB41" s="3">
        <v>-690</v>
      </c>
      <c r="AC41" s="3">
        <v>2821.789965363297</v>
      </c>
      <c r="AD41" s="3">
        <v>535309</v>
      </c>
      <c r="AE41" s="3">
        <v>16407.56801462591</v>
      </c>
      <c r="AF41" s="11">
        <f t="shared" si="10"/>
        <v>-8.681039383771612</v>
      </c>
      <c r="AG41" s="6">
        <f t="shared" si="11"/>
        <v>7.179546644980156</v>
      </c>
      <c r="AH41" s="3">
        <v>-3115</v>
      </c>
      <c r="AI41" s="3">
        <v>2578.9042366381113</v>
      </c>
      <c r="AJ41" s="3">
        <v>358828</v>
      </c>
      <c r="AK41" s="3">
        <v>13544.62714275979</v>
      </c>
      <c r="AL41" s="11">
        <f t="shared" si="12"/>
        <v>-3.5714977142582978</v>
      </c>
      <c r="AM41" s="6">
        <f t="shared" si="13"/>
        <v>3.8258026115342663</v>
      </c>
      <c r="AN41" s="3">
        <v>-4243</v>
      </c>
      <c r="AO41" s="3">
        <v>4545.905265043476</v>
      </c>
      <c r="AP41" s="3">
        <v>1188017</v>
      </c>
      <c r="AQ41" s="3">
        <v>23679.209063963157</v>
      </c>
      <c r="AR41" s="11">
        <f t="shared" si="14"/>
        <v>-4.255499996085611</v>
      </c>
      <c r="AS41" s="6">
        <f t="shared" si="15"/>
        <v>4.646762535929068</v>
      </c>
      <c r="AT41" s="3">
        <v>-3805</v>
      </c>
      <c r="AU41" s="3">
        <v>4155.789017818998</v>
      </c>
      <c r="AV41" s="3">
        <v>894137</v>
      </c>
      <c r="AW41" s="3">
        <v>20843.640451103925</v>
      </c>
      <c r="AX41" s="11">
        <f t="shared" si="16"/>
        <v>-3.035781061471984</v>
      </c>
      <c r="AY41" s="6">
        <f t="shared" si="17"/>
        <v>2.1486281297630856</v>
      </c>
      <c r="AZ41" s="3">
        <v>-11463</v>
      </c>
      <c r="BA41" s="3">
        <v>8113.604930685866</v>
      </c>
      <c r="BB41" s="3">
        <v>3775964</v>
      </c>
      <c r="BC41" s="3">
        <v>28535.397951030493</v>
      </c>
    </row>
    <row r="42" spans="1:55" ht="12.75">
      <c r="A42" s="2" t="s">
        <v>37</v>
      </c>
      <c r="B42" s="11">
        <f t="shared" si="0"/>
        <v>17.937027455800592</v>
      </c>
      <c r="C42" s="6">
        <f t="shared" si="1"/>
        <v>13.072761391464281</v>
      </c>
      <c r="D42" s="3">
        <v>2510</v>
      </c>
      <c r="E42" s="3">
        <v>1835.5487276288798</v>
      </c>
      <c r="F42" s="3">
        <v>139934</v>
      </c>
      <c r="G42" s="3">
        <v>8420.66473630017</v>
      </c>
      <c r="H42" s="11">
        <f t="shared" si="2"/>
        <v>-2.2765720782397425</v>
      </c>
      <c r="I42" s="6">
        <f t="shared" si="3"/>
        <v>7.752949714855647</v>
      </c>
      <c r="J42" s="3">
        <v>-833</v>
      </c>
      <c r="K42" s="3">
        <v>2836.9697861230384</v>
      </c>
      <c r="L42" s="3">
        <v>365901</v>
      </c>
      <c r="M42" s="3">
        <v>13140.609675986967</v>
      </c>
      <c r="N42" s="11">
        <f t="shared" si="4"/>
        <v>6.968391075927136</v>
      </c>
      <c r="O42" s="6">
        <f t="shared" si="5"/>
        <v>7.1541605842512945</v>
      </c>
      <c r="P42" s="3">
        <v>1845</v>
      </c>
      <c r="Q42" s="3">
        <v>1895.839337437379</v>
      </c>
      <c r="R42" s="3">
        <v>264767</v>
      </c>
      <c r="S42" s="3">
        <v>11361.015418657198</v>
      </c>
      <c r="T42" s="11">
        <f t="shared" si="6"/>
        <v>19.711061800670414</v>
      </c>
      <c r="U42" s="6">
        <f t="shared" si="7"/>
        <v>20.019406695499818</v>
      </c>
      <c r="V42" s="3">
        <v>1670</v>
      </c>
      <c r="W42" s="3">
        <v>1701.1164715415578</v>
      </c>
      <c r="X42" s="3">
        <v>84724</v>
      </c>
      <c r="Y42" s="3">
        <v>6606.960017480183</v>
      </c>
      <c r="Z42" s="11">
        <f t="shared" si="8"/>
        <v>14.666035158831564</v>
      </c>
      <c r="AA42" s="6">
        <f t="shared" si="9"/>
        <v>20.514655026848963</v>
      </c>
      <c r="AB42" s="3">
        <v>2663</v>
      </c>
      <c r="AC42" s="3">
        <v>3727.5909002497847</v>
      </c>
      <c r="AD42" s="3">
        <v>181576</v>
      </c>
      <c r="AE42" s="3">
        <v>9531.209216877241</v>
      </c>
      <c r="AF42" s="11">
        <f t="shared" si="10"/>
        <v>-10.121860494357534</v>
      </c>
      <c r="AG42" s="6">
        <f t="shared" si="11"/>
        <v>12.008493141900646</v>
      </c>
      <c r="AH42" s="3">
        <v>-966</v>
      </c>
      <c r="AI42" s="3">
        <v>1148.2432867210675</v>
      </c>
      <c r="AJ42" s="3">
        <v>95437</v>
      </c>
      <c r="AK42" s="3">
        <v>7001.003956738484</v>
      </c>
      <c r="AL42" s="11">
        <f t="shared" si="12"/>
        <v>9.30786731796858</v>
      </c>
      <c r="AM42" s="6">
        <f t="shared" si="13"/>
        <v>11.623905331802998</v>
      </c>
      <c r="AN42" s="3">
        <v>3367</v>
      </c>
      <c r="AO42" s="3">
        <v>4206.557339990149</v>
      </c>
      <c r="AP42" s="3">
        <v>361737</v>
      </c>
      <c r="AQ42" s="3">
        <v>13074.499742634798</v>
      </c>
      <c r="AR42" s="11">
        <f t="shared" si="14"/>
        <v>6.126066285697783</v>
      </c>
      <c r="AS42" s="6">
        <f t="shared" si="15"/>
        <v>13.849552264443918</v>
      </c>
      <c r="AT42" s="3">
        <v>1697</v>
      </c>
      <c r="AU42" s="3">
        <v>3837.163902431716</v>
      </c>
      <c r="AV42" s="3">
        <v>277013</v>
      </c>
      <c r="AW42" s="3">
        <v>11598.2786345422</v>
      </c>
      <c r="AX42" s="11">
        <f t="shared" si="16"/>
        <v>6.083867110467802</v>
      </c>
      <c r="AY42" s="6">
        <f t="shared" si="17"/>
        <v>5.220124610712223</v>
      </c>
      <c r="AZ42" s="3">
        <v>6889</v>
      </c>
      <c r="BA42" s="3">
        <v>5911.72514120244</v>
      </c>
      <c r="BB42" s="3">
        <v>1132339</v>
      </c>
      <c r="BC42" s="3">
        <v>15728.147181272192</v>
      </c>
    </row>
    <row r="43" spans="1:55" ht="12.75">
      <c r="A43" s="2" t="s">
        <v>38</v>
      </c>
      <c r="B43" s="11">
        <f t="shared" si="0"/>
        <v>-2.0560535967869806</v>
      </c>
      <c r="C43" s="6">
        <f t="shared" si="1"/>
        <v>18.930395010768468</v>
      </c>
      <c r="D43" s="3">
        <v>-236</v>
      </c>
      <c r="E43" s="3">
        <v>2172.9530587716336</v>
      </c>
      <c r="F43" s="3">
        <v>114783</v>
      </c>
      <c r="G43" s="3">
        <v>8207.610742579218</v>
      </c>
      <c r="H43" s="11">
        <f t="shared" si="2"/>
        <v>10.313092694503794</v>
      </c>
      <c r="I43" s="6">
        <f t="shared" si="3"/>
        <v>9.032770633371255</v>
      </c>
      <c r="J43" s="3">
        <v>3094</v>
      </c>
      <c r="K43" s="3">
        <v>2713.1620106667056</v>
      </c>
      <c r="L43" s="3">
        <v>300007</v>
      </c>
      <c r="M43" s="3">
        <v>12907.644733351031</v>
      </c>
      <c r="N43" s="11">
        <f t="shared" si="4"/>
        <v>10.220960596805988</v>
      </c>
      <c r="O43" s="6">
        <f t="shared" si="5"/>
        <v>10.081934698930306</v>
      </c>
      <c r="P43" s="3">
        <v>3417</v>
      </c>
      <c r="Q43" s="3">
        <v>3373.367578381431</v>
      </c>
      <c r="R43" s="3">
        <v>334313</v>
      </c>
      <c r="S43" s="3">
        <v>13553.809365188503</v>
      </c>
      <c r="T43" s="11">
        <f t="shared" si="6"/>
        <v>-4.940551552132814</v>
      </c>
      <c r="U43" s="6">
        <f t="shared" si="7"/>
        <v>14.120968961260045</v>
      </c>
      <c r="V43" s="3">
        <v>-519</v>
      </c>
      <c r="W43" s="3">
        <v>1483.9022525928046</v>
      </c>
      <c r="X43" s="3">
        <v>105049</v>
      </c>
      <c r="Y43" s="3">
        <v>7862.966376426859</v>
      </c>
      <c r="Z43" s="11">
        <f t="shared" si="8"/>
        <v>10.714285714285714</v>
      </c>
      <c r="AA43" s="6">
        <f t="shared" si="9"/>
        <v>12.188023844321622</v>
      </c>
      <c r="AB43" s="3">
        <v>2262</v>
      </c>
      <c r="AC43" s="3">
        <v>2575.820807917352</v>
      </c>
      <c r="AD43" s="3">
        <v>211120</v>
      </c>
      <c r="AE43" s="3">
        <v>10974.527410118404</v>
      </c>
      <c r="AF43" s="11">
        <f t="shared" si="10"/>
        <v>13.731801887482625</v>
      </c>
      <c r="AG43" s="6">
        <f t="shared" si="11"/>
        <v>19.13620647876541</v>
      </c>
      <c r="AH43" s="3">
        <v>1877</v>
      </c>
      <c r="AI43" s="3">
        <v>2618.5996190950996</v>
      </c>
      <c r="AJ43" s="3">
        <v>136690</v>
      </c>
      <c r="AK43" s="3">
        <v>8928.151120971275</v>
      </c>
      <c r="AL43" s="11">
        <f t="shared" si="12"/>
        <v>7.993658070171953</v>
      </c>
      <c r="AM43" s="6">
        <f t="shared" si="13"/>
        <v>10.177457770695831</v>
      </c>
      <c r="AN43" s="3">
        <v>3620</v>
      </c>
      <c r="AO43" s="3">
        <v>4610.614680915658</v>
      </c>
      <c r="AP43" s="3">
        <v>452859</v>
      </c>
      <c r="AQ43" s="3">
        <v>15482.389120627982</v>
      </c>
      <c r="AR43" s="11">
        <f t="shared" si="14"/>
        <v>11.900175383111469</v>
      </c>
      <c r="AS43" s="6">
        <f t="shared" si="15"/>
        <v>12.488179793988552</v>
      </c>
      <c r="AT43" s="3">
        <v>4139</v>
      </c>
      <c r="AU43" s="3">
        <v>4346.615312559302</v>
      </c>
      <c r="AV43" s="3">
        <v>347810</v>
      </c>
      <c r="AW43" s="3">
        <v>13795.756947838801</v>
      </c>
      <c r="AX43" s="11">
        <f t="shared" si="16"/>
        <v>8.232373402819723</v>
      </c>
      <c r="AY43" s="6">
        <f t="shared" si="17"/>
        <v>6.179760872709332</v>
      </c>
      <c r="AZ43" s="3">
        <v>9895</v>
      </c>
      <c r="BA43" s="3">
        <v>7429.022307174747</v>
      </c>
      <c r="BB43" s="3">
        <v>1201962</v>
      </c>
      <c r="BC43" s="3">
        <v>16114.567483379393</v>
      </c>
    </row>
    <row r="44" spans="1:55" ht="12.75">
      <c r="A44" s="2" t="s">
        <v>39</v>
      </c>
      <c r="B44" s="11">
        <f t="shared" si="0"/>
        <v>6.8599537177265955</v>
      </c>
      <c r="C44" s="6">
        <f t="shared" si="1"/>
        <v>6.644649669146905</v>
      </c>
      <c r="D44" s="3">
        <v>2831</v>
      </c>
      <c r="E44" s="3">
        <v>2744.219761243621</v>
      </c>
      <c r="F44" s="3">
        <v>412685</v>
      </c>
      <c r="G44" s="3">
        <v>15544.251885630001</v>
      </c>
      <c r="H44" s="11">
        <f t="shared" si="2"/>
        <v>3.5481686687590224</v>
      </c>
      <c r="I44" s="6">
        <f t="shared" si="3"/>
        <v>2.4056513899148</v>
      </c>
      <c r="J44" s="3">
        <v>5916</v>
      </c>
      <c r="K44" s="3">
        <v>4012.4015581382178</v>
      </c>
      <c r="L44" s="3">
        <v>1667339</v>
      </c>
      <c r="M44" s="3">
        <v>29496.481081051857</v>
      </c>
      <c r="N44" s="11">
        <f t="shared" si="4"/>
        <v>1.355712276846852</v>
      </c>
      <c r="O44" s="6">
        <f t="shared" si="5"/>
        <v>4.23967323372954</v>
      </c>
      <c r="P44" s="3">
        <v>886</v>
      </c>
      <c r="Q44" s="3">
        <v>2770.882145138981</v>
      </c>
      <c r="R44" s="3">
        <v>653531</v>
      </c>
      <c r="S44" s="3">
        <v>19355.843651811956</v>
      </c>
      <c r="T44" s="11">
        <f t="shared" si="6"/>
        <v>-1.9056867148145902</v>
      </c>
      <c r="U44" s="6">
        <f t="shared" si="7"/>
        <v>7.089979790464987</v>
      </c>
      <c r="V44" s="3">
        <v>-628</v>
      </c>
      <c r="W44" s="3">
        <v>2336.5829668824085</v>
      </c>
      <c r="X44" s="3">
        <v>329540</v>
      </c>
      <c r="Y44" s="3">
        <v>13940.36002944675</v>
      </c>
      <c r="Z44" s="11">
        <f t="shared" si="8"/>
        <v>0.004626495321842147</v>
      </c>
      <c r="AA44" s="6">
        <f t="shared" si="9"/>
        <v>6.144868374735764</v>
      </c>
      <c r="AB44" s="3">
        <v>3</v>
      </c>
      <c r="AC44" s="3">
        <v>3984.5723050441684</v>
      </c>
      <c r="AD44" s="3">
        <v>648439</v>
      </c>
      <c r="AE44" s="3">
        <v>19284.635815002923</v>
      </c>
      <c r="AF44" s="11">
        <f t="shared" si="10"/>
        <v>2.1703777964281903</v>
      </c>
      <c r="AG44" s="6">
        <f t="shared" si="11"/>
        <v>5.4989084801185415</v>
      </c>
      <c r="AH44" s="3">
        <v>1037</v>
      </c>
      <c r="AI44" s="3">
        <v>2627.6113233553015</v>
      </c>
      <c r="AJ44" s="3">
        <v>477797</v>
      </c>
      <c r="AK44" s="3">
        <v>16678.350925385243</v>
      </c>
      <c r="AL44" s="11">
        <f t="shared" si="12"/>
        <v>0.2830105730551953</v>
      </c>
      <c r="AM44" s="6">
        <f t="shared" si="13"/>
        <v>3.762233550674091</v>
      </c>
      <c r="AN44" s="3">
        <v>412</v>
      </c>
      <c r="AO44" s="3">
        <v>5476.974978272678</v>
      </c>
      <c r="AP44" s="3">
        <v>1455776</v>
      </c>
      <c r="AQ44" s="3">
        <v>27843.794619420478</v>
      </c>
      <c r="AR44" s="11">
        <f t="shared" si="14"/>
        <v>0.9234299027912445</v>
      </c>
      <c r="AS44" s="6">
        <f t="shared" si="15"/>
        <v>4.502562536026901</v>
      </c>
      <c r="AT44" s="3">
        <v>1040</v>
      </c>
      <c r="AU44" s="3">
        <v>5071.000032809111</v>
      </c>
      <c r="AV44" s="3">
        <v>1126236</v>
      </c>
      <c r="AW44" s="3">
        <v>24871.991230806623</v>
      </c>
      <c r="AX44" s="11">
        <f t="shared" si="16"/>
        <v>2.397757541717281</v>
      </c>
      <c r="AY44" s="6">
        <f t="shared" si="17"/>
        <v>2.1127181524650975</v>
      </c>
      <c r="AZ44" s="3">
        <v>10045</v>
      </c>
      <c r="BA44" s="3">
        <v>8851.278115101512</v>
      </c>
      <c r="BB44" s="3">
        <v>4189331</v>
      </c>
      <c r="BC44" s="3">
        <v>35202.35311959803</v>
      </c>
    </row>
    <row r="45" spans="1:55" ht="12.75">
      <c r="A45" s="2" t="s">
        <v>40</v>
      </c>
      <c r="B45" s="11">
        <f t="shared" si="0"/>
        <v>-1.0199796004079917</v>
      </c>
      <c r="C45" s="6">
        <f t="shared" si="1"/>
        <v>14.245332869597426</v>
      </c>
      <c r="D45" s="3">
        <v>-51</v>
      </c>
      <c r="E45" s="3">
        <v>712.3019614250686</v>
      </c>
      <c r="F45" s="3">
        <v>50001</v>
      </c>
      <c r="G45" s="3">
        <v>5371.697632825239</v>
      </c>
      <c r="H45" s="9"/>
      <c r="I45" s="9"/>
      <c r="J45" s="12"/>
      <c r="K45" s="12"/>
      <c r="L45" s="3">
        <v>99333</v>
      </c>
      <c r="M45" s="3">
        <v>7378.902467841996</v>
      </c>
      <c r="N45" s="11">
        <f t="shared" si="4"/>
        <v>-8.357390070017066</v>
      </c>
      <c r="O45" s="6">
        <f t="shared" si="5"/>
        <v>10.641057988984494</v>
      </c>
      <c r="P45" s="3">
        <v>-524</v>
      </c>
      <c r="Q45" s="3">
        <v>669.05058525122</v>
      </c>
      <c r="R45" s="3">
        <v>62699</v>
      </c>
      <c r="S45" s="3">
        <v>5976.267700451743</v>
      </c>
      <c r="T45" s="9"/>
      <c r="U45" s="9"/>
      <c r="V45" s="12"/>
      <c r="W45" s="12"/>
      <c r="X45" s="3">
        <v>30227</v>
      </c>
      <c r="Y45" s="3">
        <v>4218.356480161584</v>
      </c>
      <c r="Z45" s="11">
        <f t="shared" si="8"/>
        <v>-5.965626627527106</v>
      </c>
      <c r="AA45" s="6">
        <f t="shared" si="9"/>
        <v>13.702598922929472</v>
      </c>
      <c r="AB45" s="3">
        <v>-378</v>
      </c>
      <c r="AC45" s="3">
        <v>868.9766943077358</v>
      </c>
      <c r="AD45" s="3">
        <v>63363</v>
      </c>
      <c r="AE45" s="3">
        <v>6005.774133882661</v>
      </c>
      <c r="AF45" s="11">
        <f t="shared" si="10"/>
        <v>-4.484304932735426</v>
      </c>
      <c r="AG45" s="6">
        <f t="shared" si="11"/>
        <v>23.59180075172931</v>
      </c>
      <c r="AH45" s="3">
        <v>-205</v>
      </c>
      <c r="AI45" s="3">
        <v>1078.7461633187854</v>
      </c>
      <c r="AJ45" s="3">
        <v>45715</v>
      </c>
      <c r="AK45" s="3">
        <v>5147.496201127196</v>
      </c>
      <c r="AL45" s="11">
        <f t="shared" si="12"/>
        <v>-5.103908689566061</v>
      </c>
      <c r="AM45" s="6">
        <f t="shared" si="13"/>
        <v>12.136600583354394</v>
      </c>
      <c r="AN45" s="3">
        <v>-711</v>
      </c>
      <c r="AO45" s="3">
        <v>1691.2521329254844</v>
      </c>
      <c r="AP45" s="3">
        <v>139305</v>
      </c>
      <c r="AQ45" s="3">
        <v>8549.288231129858</v>
      </c>
      <c r="AR45" s="11">
        <f t="shared" si="14"/>
        <v>-5.344799134564257</v>
      </c>
      <c r="AS45" s="6">
        <f t="shared" si="15"/>
        <v>14.34462759462444</v>
      </c>
      <c r="AT45" s="3">
        <v>-583</v>
      </c>
      <c r="AU45" s="3">
        <v>1565.223300562894</v>
      </c>
      <c r="AV45" s="3">
        <v>109078</v>
      </c>
      <c r="AW45" s="3">
        <v>7691.940626333229</v>
      </c>
      <c r="AX45" s="11">
        <f t="shared" si="16"/>
        <v>-9.540670237776729</v>
      </c>
      <c r="AY45" s="6">
        <f t="shared" si="17"/>
        <v>6.815450740358593</v>
      </c>
      <c r="AZ45" s="3">
        <v>-3352</v>
      </c>
      <c r="BA45" s="3">
        <v>2395.9637159971767</v>
      </c>
      <c r="BB45" s="3">
        <v>351338</v>
      </c>
      <c r="BC45" s="3">
        <v>8696.04803300499</v>
      </c>
    </row>
    <row r="46" spans="1:55" ht="12.75">
      <c r="A46" s="2" t="s">
        <v>41</v>
      </c>
      <c r="B46" s="11">
        <f t="shared" si="0"/>
        <v>0.7552590121397461</v>
      </c>
      <c r="C46" s="6">
        <f t="shared" si="1"/>
        <v>13.495225353176226</v>
      </c>
      <c r="D46" s="3">
        <v>163</v>
      </c>
      <c r="E46" s="3">
        <v>2912.551681966347</v>
      </c>
      <c r="F46" s="3">
        <v>215820</v>
      </c>
      <c r="G46" s="3">
        <v>11137.210985023487</v>
      </c>
      <c r="H46" s="11">
        <f t="shared" si="2"/>
        <v>10.211171799986058</v>
      </c>
      <c r="I46" s="6">
        <f t="shared" si="3"/>
        <v>6.60815692170735</v>
      </c>
      <c r="J46" s="3">
        <v>4541</v>
      </c>
      <c r="K46" s="3">
        <v>2942.97265105794</v>
      </c>
      <c r="L46" s="3">
        <v>444709</v>
      </c>
      <c r="M46" s="3">
        <v>15512.25956323899</v>
      </c>
      <c r="N46" s="11">
        <f t="shared" si="4"/>
        <v>18.3586190595778</v>
      </c>
      <c r="O46" s="6">
        <f t="shared" si="5"/>
        <v>6.170646366936097</v>
      </c>
      <c r="P46" s="3">
        <v>4971</v>
      </c>
      <c r="Q46" s="3">
        <v>1686.2424427554893</v>
      </c>
      <c r="R46" s="3">
        <v>270772</v>
      </c>
      <c r="S46" s="3">
        <v>12386.83175524273</v>
      </c>
      <c r="T46" s="11">
        <f t="shared" si="6"/>
        <v>17.466180486495873</v>
      </c>
      <c r="U46" s="6">
        <f t="shared" si="7"/>
        <v>18.504453872106343</v>
      </c>
      <c r="V46" s="3">
        <v>2213</v>
      </c>
      <c r="W46" s="3">
        <v>2349.3917709696693</v>
      </c>
      <c r="X46" s="3">
        <v>126702</v>
      </c>
      <c r="Y46" s="3">
        <v>8630.066164676355</v>
      </c>
      <c r="Z46" s="11">
        <f t="shared" si="8"/>
        <v>16.777816777816778</v>
      </c>
      <c r="AA46" s="6">
        <f t="shared" si="9"/>
        <v>9.891499314195698</v>
      </c>
      <c r="AB46" s="3">
        <v>3346</v>
      </c>
      <c r="AC46" s="3">
        <v>1980.8568177369611</v>
      </c>
      <c r="AD46" s="3">
        <v>199430</v>
      </c>
      <c r="AE46" s="3">
        <v>10728.371958546082</v>
      </c>
      <c r="AF46" s="11">
        <f t="shared" si="10"/>
        <v>16.89355825194831</v>
      </c>
      <c r="AG46" s="6">
        <f t="shared" si="11"/>
        <v>12.8715241903443</v>
      </c>
      <c r="AH46" s="3">
        <v>2055</v>
      </c>
      <c r="AI46" s="3">
        <v>1572.2550784223913</v>
      </c>
      <c r="AJ46" s="3">
        <v>121644</v>
      </c>
      <c r="AK46" s="3">
        <v>8461.39751242027</v>
      </c>
      <c r="AL46" s="11">
        <f t="shared" si="12"/>
        <v>17.00403773315229</v>
      </c>
      <c r="AM46" s="6">
        <f t="shared" si="13"/>
        <v>8.489826971504238</v>
      </c>
      <c r="AN46" s="3">
        <v>7614</v>
      </c>
      <c r="AO46" s="3">
        <v>3810.735994857161</v>
      </c>
      <c r="AP46" s="3">
        <v>447776</v>
      </c>
      <c r="AQ46" s="3">
        <v>15559.175901853065</v>
      </c>
      <c r="AR46" s="11">
        <f t="shared" si="14"/>
        <v>16.821667279194205</v>
      </c>
      <c r="AS46" s="6">
        <f t="shared" si="15"/>
        <v>8.013463073835556</v>
      </c>
      <c r="AT46" s="3">
        <v>5401</v>
      </c>
      <c r="AU46" s="3">
        <v>2582.7699875811627</v>
      </c>
      <c r="AV46" s="3">
        <v>321074</v>
      </c>
      <c r="AW46" s="3">
        <v>13400.161753445513</v>
      </c>
      <c r="AX46" s="11">
        <f t="shared" si="16"/>
        <v>12.536645887067944</v>
      </c>
      <c r="AY46" s="6">
        <f t="shared" si="17"/>
        <v>4.551528618887264</v>
      </c>
      <c r="AZ46" s="3">
        <v>17289</v>
      </c>
      <c r="BA46" s="3">
        <v>6280.656652393123</v>
      </c>
      <c r="BB46" s="3">
        <v>1379077</v>
      </c>
      <c r="BC46" s="3">
        <v>17305.488100773764</v>
      </c>
    </row>
    <row r="47" spans="1:55" ht="12.75">
      <c r="A47" s="2" t="s">
        <v>42</v>
      </c>
      <c r="B47" s="11">
        <f t="shared" si="0"/>
        <v>38.92389980405655</v>
      </c>
      <c r="C47" s="6">
        <f t="shared" si="1"/>
        <v>42.77402173045223</v>
      </c>
      <c r="D47" s="3">
        <v>735</v>
      </c>
      <c r="E47" s="3">
        <v>818.1063737375475</v>
      </c>
      <c r="F47" s="3">
        <v>18883</v>
      </c>
      <c r="G47" s="3">
        <v>3341.4069091957977</v>
      </c>
      <c r="H47" s="11">
        <f t="shared" si="2"/>
        <v>12.46599118116146</v>
      </c>
      <c r="I47" s="6">
        <f t="shared" si="3"/>
        <v>18.023641001058714</v>
      </c>
      <c r="J47" s="3">
        <v>1063</v>
      </c>
      <c r="K47" s="3">
        <v>1539.2293209996358</v>
      </c>
      <c r="L47" s="3">
        <v>85272</v>
      </c>
      <c r="M47" s="3">
        <v>6772.941781208586</v>
      </c>
      <c r="N47" s="11">
        <f t="shared" si="4"/>
        <v>-0.8968274728149173</v>
      </c>
      <c r="O47" s="6">
        <f t="shared" si="5"/>
        <v>16.332117010896035</v>
      </c>
      <c r="P47" s="3">
        <v>-48</v>
      </c>
      <c r="Q47" s="3">
        <v>874.141440643332</v>
      </c>
      <c r="R47" s="3">
        <v>53522</v>
      </c>
      <c r="S47" s="3">
        <v>5491.561530110095</v>
      </c>
      <c r="T47" s="9"/>
      <c r="U47" s="9"/>
      <c r="V47" s="12"/>
      <c r="W47" s="12"/>
      <c r="X47" s="3">
        <v>22869</v>
      </c>
      <c r="Y47" s="3">
        <v>3667.2344469969985</v>
      </c>
      <c r="Z47" s="11">
        <f t="shared" si="8"/>
        <v>4.968972544709304</v>
      </c>
      <c r="AA47" s="6">
        <f t="shared" si="9"/>
        <v>23.707468560255794</v>
      </c>
      <c r="AB47" s="3">
        <v>217</v>
      </c>
      <c r="AC47" s="3">
        <v>1035.6263479773968</v>
      </c>
      <c r="AD47" s="3">
        <v>43671</v>
      </c>
      <c r="AE47" s="3">
        <v>4995.21095524573</v>
      </c>
      <c r="AF47" s="11">
        <f t="shared" si="10"/>
        <v>16.756995907532353</v>
      </c>
      <c r="AG47" s="6">
        <f t="shared" si="11"/>
        <v>55.188340694109016</v>
      </c>
      <c r="AH47" s="3">
        <v>303</v>
      </c>
      <c r="AI47" s="3">
        <v>999.4202685807408</v>
      </c>
      <c r="AJ47" s="3">
        <v>18082</v>
      </c>
      <c r="AK47" s="3">
        <v>3271.5473629780226</v>
      </c>
      <c r="AL47" s="11">
        <f t="shared" si="12"/>
        <v>3.155207865566874</v>
      </c>
      <c r="AM47" s="6">
        <f t="shared" si="13"/>
        <v>20.442478111898147</v>
      </c>
      <c r="AN47" s="3">
        <v>267</v>
      </c>
      <c r="AO47" s="3">
        <v>1730.0144956762645</v>
      </c>
      <c r="AP47" s="3">
        <v>84622</v>
      </c>
      <c r="AQ47" s="3">
        <v>6750.351091726109</v>
      </c>
      <c r="AR47" s="11">
        <f t="shared" si="14"/>
        <v>8.420643531488349</v>
      </c>
      <c r="AS47" s="6">
        <f t="shared" si="15"/>
        <v>25.40813540438453</v>
      </c>
      <c r="AT47" s="3">
        <v>520</v>
      </c>
      <c r="AU47" s="3">
        <v>1569.8053954630807</v>
      </c>
      <c r="AV47" s="3">
        <v>61753</v>
      </c>
      <c r="AW47" s="3">
        <v>5864.030870934995</v>
      </c>
      <c r="AX47" s="11">
        <f t="shared" si="16"/>
        <v>8.324425606378895</v>
      </c>
      <c r="AY47" s="6">
        <f t="shared" si="17"/>
        <v>11.276487051830639</v>
      </c>
      <c r="AZ47" s="3">
        <v>2017</v>
      </c>
      <c r="BA47" s="3">
        <v>2733.2318729162002</v>
      </c>
      <c r="BB47" s="3">
        <v>242299</v>
      </c>
      <c r="BC47" s="3">
        <v>8657.6488364007</v>
      </c>
    </row>
    <row r="48" spans="1:55" ht="12.75">
      <c r="A48" s="2" t="s">
        <v>43</v>
      </c>
      <c r="B48" s="11">
        <f t="shared" si="0"/>
        <v>4.317466255182518</v>
      </c>
      <c r="C48" s="6">
        <f t="shared" si="1"/>
        <v>7.282251429002516</v>
      </c>
      <c r="D48" s="3">
        <v>1385</v>
      </c>
      <c r="E48" s="3">
        <v>2336.806667468449</v>
      </c>
      <c r="F48" s="3">
        <v>320790</v>
      </c>
      <c r="G48" s="3">
        <v>13557.635126520901</v>
      </c>
      <c r="H48" s="11">
        <f t="shared" si="2"/>
        <v>10.657050706471379</v>
      </c>
      <c r="I48" s="6">
        <f t="shared" si="3"/>
        <v>4.875735481868052</v>
      </c>
      <c r="J48" s="3">
        <v>7418</v>
      </c>
      <c r="K48" s="3">
        <v>3400.0408824931797</v>
      </c>
      <c r="L48" s="3">
        <v>696065</v>
      </c>
      <c r="M48" s="3">
        <v>19277.004374149194</v>
      </c>
      <c r="N48" s="11">
        <f t="shared" si="4"/>
        <v>5.041624802641022</v>
      </c>
      <c r="O48" s="6">
        <f t="shared" si="5"/>
        <v>6.931791070063948</v>
      </c>
      <c r="P48" s="3">
        <v>1967</v>
      </c>
      <c r="Q48" s="3">
        <v>2705.4892315207985</v>
      </c>
      <c r="R48" s="3">
        <v>390152</v>
      </c>
      <c r="S48" s="3">
        <v>14857.04010821021</v>
      </c>
      <c r="T48" s="11">
        <f t="shared" si="6"/>
        <v>7.976267824778579</v>
      </c>
      <c r="U48" s="6">
        <f t="shared" si="7"/>
        <v>16.225784728822106</v>
      </c>
      <c r="V48" s="3">
        <v>933</v>
      </c>
      <c r="W48" s="3">
        <v>1899.1271349622698</v>
      </c>
      <c r="X48" s="3">
        <v>116972</v>
      </c>
      <c r="Y48" s="3">
        <v>8337.238586900936</v>
      </c>
      <c r="Z48" s="11">
        <f t="shared" si="8"/>
        <v>14.854796587132723</v>
      </c>
      <c r="AA48" s="6">
        <f t="shared" si="9"/>
        <v>8.686304597585789</v>
      </c>
      <c r="AB48" s="3">
        <v>4175</v>
      </c>
      <c r="AC48" s="3">
        <v>2448.640360179502</v>
      </c>
      <c r="AD48" s="3">
        <v>281054</v>
      </c>
      <c r="AE48" s="3">
        <v>12735.994463711271</v>
      </c>
      <c r="AF48" s="11">
        <f t="shared" si="10"/>
        <v>12.90330134828961</v>
      </c>
      <c r="AG48" s="6">
        <f t="shared" si="11"/>
        <v>9.851679087207794</v>
      </c>
      <c r="AH48" s="3">
        <v>2204</v>
      </c>
      <c r="AI48" s="3">
        <v>1687.7220813866245</v>
      </c>
      <c r="AJ48" s="3">
        <v>170809</v>
      </c>
      <c r="AK48" s="3">
        <v>10027.108226491893</v>
      </c>
      <c r="AL48" s="11">
        <f t="shared" si="12"/>
        <v>12.854342647692214</v>
      </c>
      <c r="AM48" s="6">
        <f t="shared" si="13"/>
        <v>7.074761541680603</v>
      </c>
      <c r="AN48" s="3">
        <v>7312</v>
      </c>
      <c r="AO48" s="3">
        <v>4030.75612202599</v>
      </c>
      <c r="AP48" s="3">
        <v>568835</v>
      </c>
      <c r="AQ48" s="3">
        <v>17641.583732029965</v>
      </c>
      <c r="AR48" s="11">
        <f t="shared" si="14"/>
        <v>14.117110717186405</v>
      </c>
      <c r="AS48" s="6">
        <f t="shared" si="15"/>
        <v>7.062603335003838</v>
      </c>
      <c r="AT48" s="3">
        <v>6379</v>
      </c>
      <c r="AU48" s="3">
        <v>3199.210908528851</v>
      </c>
      <c r="AV48" s="3">
        <v>451863</v>
      </c>
      <c r="AW48" s="3">
        <v>15897.72762419564</v>
      </c>
      <c r="AX48" s="11">
        <f t="shared" si="16"/>
        <v>9.151541469408992</v>
      </c>
      <c r="AY48" s="6">
        <f t="shared" si="17"/>
        <v>3.3697152521034264</v>
      </c>
      <c r="AZ48" s="3">
        <v>18082</v>
      </c>
      <c r="BA48" s="3">
        <v>6660.7004233882935</v>
      </c>
      <c r="BB48" s="3">
        <v>1975842</v>
      </c>
      <c r="BC48" s="3">
        <v>20627.166626662576</v>
      </c>
    </row>
    <row r="49" spans="1:55" ht="12.75">
      <c r="A49" s="2" t="s">
        <v>44</v>
      </c>
      <c r="B49" s="11">
        <f t="shared" si="0"/>
        <v>8.89388300649838</v>
      </c>
      <c r="C49" s="6">
        <f t="shared" si="1"/>
        <v>3.3485139760158753</v>
      </c>
      <c r="D49" s="3">
        <v>10986</v>
      </c>
      <c r="E49" s="3">
        <v>4142.947950569135</v>
      </c>
      <c r="F49" s="3">
        <v>1235231</v>
      </c>
      <c r="G49" s="3">
        <v>26598.93704407686</v>
      </c>
      <c r="H49" s="11">
        <f t="shared" si="2"/>
        <v>6.806486466947225</v>
      </c>
      <c r="I49" s="6">
        <f t="shared" si="3"/>
        <v>2.794714156669421</v>
      </c>
      <c r="J49" s="3">
        <v>12051</v>
      </c>
      <c r="K49" s="3">
        <v>4952.713272628954</v>
      </c>
      <c r="L49" s="3">
        <v>1770517</v>
      </c>
      <c r="M49" s="3">
        <v>31436.737311678065</v>
      </c>
      <c r="N49" s="11">
        <f t="shared" si="4"/>
        <v>5.976368356340205</v>
      </c>
      <c r="O49" s="6">
        <f t="shared" si="5"/>
        <v>3.0239880396124748</v>
      </c>
      <c r="P49" s="3">
        <v>8861</v>
      </c>
      <c r="Q49" s="3">
        <v>4486.926901580301</v>
      </c>
      <c r="R49" s="3">
        <v>1482673</v>
      </c>
      <c r="S49" s="3">
        <v>28969.492623179034</v>
      </c>
      <c r="T49" s="11">
        <f t="shared" si="6"/>
        <v>20.62023926900212</v>
      </c>
      <c r="U49" s="6">
        <f t="shared" si="7"/>
        <v>6.354103701705438</v>
      </c>
      <c r="V49" s="3">
        <v>9223</v>
      </c>
      <c r="W49" s="3">
        <v>2861.8705147595333</v>
      </c>
      <c r="X49" s="3">
        <v>447279</v>
      </c>
      <c r="Y49" s="3">
        <v>16303.18385250674</v>
      </c>
      <c r="Z49" s="11">
        <f t="shared" si="8"/>
        <v>5.885595721042548</v>
      </c>
      <c r="AA49" s="6">
        <f t="shared" si="9"/>
        <v>3.9196764478277393</v>
      </c>
      <c r="AB49" s="3">
        <v>6961</v>
      </c>
      <c r="AC49" s="3">
        <v>4638.4084546453</v>
      </c>
      <c r="AD49" s="3">
        <v>1182718</v>
      </c>
      <c r="AE49" s="3">
        <v>26059.899332723773</v>
      </c>
      <c r="AF49" s="11">
        <f t="shared" si="10"/>
        <v>9.722706327283001</v>
      </c>
      <c r="AG49" s="6">
        <f t="shared" si="11"/>
        <v>5.172195981943181</v>
      </c>
      <c r="AH49" s="3">
        <v>6332</v>
      </c>
      <c r="AI49" s="3">
        <v>3373.8145373041775</v>
      </c>
      <c r="AJ49" s="3">
        <v>651259</v>
      </c>
      <c r="AK49" s="3">
        <v>19580.28121845819</v>
      </c>
      <c r="AL49" s="11">
        <f t="shared" si="12"/>
        <v>9.870001437804438</v>
      </c>
      <c r="AM49" s="6">
        <f t="shared" si="13"/>
        <v>3.1122241215253394</v>
      </c>
      <c r="AN49" s="3">
        <v>22516</v>
      </c>
      <c r="AO49" s="3">
        <v>7108.292898069832</v>
      </c>
      <c r="AP49" s="3">
        <v>2281256</v>
      </c>
      <c r="AQ49" s="3">
        <v>35236.30407193463</v>
      </c>
      <c r="AR49" s="11">
        <f t="shared" si="14"/>
        <v>7.248182501743479</v>
      </c>
      <c r="AS49" s="6">
        <f t="shared" si="15"/>
        <v>3.2494328413022524</v>
      </c>
      <c r="AT49" s="3">
        <v>13293</v>
      </c>
      <c r="AU49" s="3">
        <v>5963.881689910523</v>
      </c>
      <c r="AV49" s="3">
        <v>1833977</v>
      </c>
      <c r="AW49" s="3">
        <v>31945.555300180687</v>
      </c>
      <c r="AX49" s="11">
        <f t="shared" si="16"/>
        <v>8.037901956031286</v>
      </c>
      <c r="AY49" s="6">
        <f t="shared" si="17"/>
        <v>1.6055919290225318</v>
      </c>
      <c r="AZ49" s="3">
        <v>54414</v>
      </c>
      <c r="BA49" s="3">
        <v>10873.902996894674</v>
      </c>
      <c r="BB49" s="3">
        <v>6769677</v>
      </c>
      <c r="BC49" s="3">
        <v>39192.579743913004</v>
      </c>
    </row>
    <row r="50" spans="1:55" ht="12.75">
      <c r="A50" s="2" t="s">
        <v>45</v>
      </c>
      <c r="B50" s="11">
        <f t="shared" si="0"/>
        <v>15.403049687880486</v>
      </c>
      <c r="C50" s="6">
        <f t="shared" si="1"/>
        <v>20.037889465614064</v>
      </c>
      <c r="D50" s="3">
        <v>797</v>
      </c>
      <c r="E50" s="3">
        <v>1039.8774671806289</v>
      </c>
      <c r="F50" s="3">
        <v>51743</v>
      </c>
      <c r="G50" s="3">
        <v>5172.783520267248</v>
      </c>
      <c r="H50" s="11">
        <f t="shared" si="2"/>
        <v>-5.900712948056642</v>
      </c>
      <c r="I50" s="6">
        <f t="shared" si="3"/>
        <v>11.850420758771227</v>
      </c>
      <c r="J50" s="3">
        <v>-898</v>
      </c>
      <c r="K50" s="3">
        <v>1804.1840477761684</v>
      </c>
      <c r="L50" s="3">
        <v>152185</v>
      </c>
      <c r="M50" s="3">
        <v>8683.655642438443</v>
      </c>
      <c r="N50" s="11">
        <f t="shared" si="4"/>
        <v>4.574127948843506</v>
      </c>
      <c r="O50" s="6">
        <f t="shared" si="5"/>
        <v>9.413049956081865</v>
      </c>
      <c r="P50" s="3">
        <v>794</v>
      </c>
      <c r="Q50" s="3">
        <v>1634.5097295901912</v>
      </c>
      <c r="R50" s="3">
        <v>173585</v>
      </c>
      <c r="S50" s="3">
        <v>9230.87482941315</v>
      </c>
      <c r="T50" s="11">
        <f t="shared" si="6"/>
        <v>27.710707009733646</v>
      </c>
      <c r="U50" s="6">
        <f t="shared" si="7"/>
        <v>23.07603214333854</v>
      </c>
      <c r="V50" s="3">
        <v>1469</v>
      </c>
      <c r="W50" s="3">
        <v>1231.8760657529635</v>
      </c>
      <c r="X50" s="3">
        <v>53012</v>
      </c>
      <c r="Y50" s="3">
        <v>5234.446535325425</v>
      </c>
      <c r="Z50" s="11">
        <f t="shared" si="8"/>
        <v>5.055359749368081</v>
      </c>
      <c r="AA50" s="6">
        <f t="shared" si="9"/>
        <v>13.708982203543517</v>
      </c>
      <c r="AB50" s="3">
        <v>568</v>
      </c>
      <c r="AC50" s="3">
        <v>1540.75618220405</v>
      </c>
      <c r="AD50" s="3">
        <v>112356</v>
      </c>
      <c r="AE50" s="3">
        <v>7525.632433836086</v>
      </c>
      <c r="AF50" s="11">
        <f t="shared" si="10"/>
        <v>23.551859242320518</v>
      </c>
      <c r="AG50" s="6">
        <f t="shared" si="11"/>
        <v>13.00278600531719</v>
      </c>
      <c r="AH50" s="3">
        <v>1617</v>
      </c>
      <c r="AI50" s="3">
        <v>903.6183233948944</v>
      </c>
      <c r="AJ50" s="3">
        <v>68657</v>
      </c>
      <c r="AK50" s="3">
        <v>5937.524436753309</v>
      </c>
      <c r="AL50" s="11">
        <f t="shared" si="12"/>
        <v>15.613716483281701</v>
      </c>
      <c r="AM50" s="6">
        <f t="shared" si="13"/>
        <v>9.687460573407845</v>
      </c>
      <c r="AN50" s="3">
        <v>3654</v>
      </c>
      <c r="AO50" s="3">
        <v>2273.1127253174222</v>
      </c>
      <c r="AP50" s="3">
        <v>234025</v>
      </c>
      <c r="AQ50" s="3">
        <v>10574.995390630796</v>
      </c>
      <c r="AR50" s="11">
        <f t="shared" si="14"/>
        <v>12.070956229663064</v>
      </c>
      <c r="AS50" s="6">
        <f t="shared" si="15"/>
        <v>10.032035714370357</v>
      </c>
      <c r="AT50" s="3">
        <v>2185</v>
      </c>
      <c r="AU50" s="3">
        <v>1819.478611889956</v>
      </c>
      <c r="AV50" s="3">
        <v>181013</v>
      </c>
      <c r="AW50" s="3">
        <v>9410.93130113746</v>
      </c>
      <c r="AX50" s="11">
        <f t="shared" si="16"/>
        <v>7.108307251552643</v>
      </c>
      <c r="AY50" s="6">
        <f t="shared" si="17"/>
        <v>5.645415632130868</v>
      </c>
      <c r="AZ50" s="3">
        <v>4347</v>
      </c>
      <c r="BA50" s="3">
        <v>3453.689667388343</v>
      </c>
      <c r="BB50" s="3">
        <v>611538</v>
      </c>
      <c r="BC50" s="3">
        <v>13347.56641744907</v>
      </c>
    </row>
    <row r="51" spans="1:55" ht="12.75">
      <c r="A51" s="2" t="s">
        <v>46</v>
      </c>
      <c r="B51" s="9"/>
      <c r="C51" s="9"/>
      <c r="D51" s="10"/>
      <c r="E51" s="10"/>
      <c r="F51" s="8">
        <v>14738</v>
      </c>
      <c r="G51" s="8">
        <v>3150.1316321643812</v>
      </c>
      <c r="H51" s="11">
        <f t="shared" si="2"/>
        <v>7.316658158924621</v>
      </c>
      <c r="I51" s="6">
        <f t="shared" si="3"/>
        <v>8.371871263464591</v>
      </c>
      <c r="J51" s="3">
        <v>559</v>
      </c>
      <c r="K51" s="3">
        <v>641.5461202244154</v>
      </c>
      <c r="L51" s="3">
        <v>76401</v>
      </c>
      <c r="M51" s="3">
        <v>6790.571732148421</v>
      </c>
      <c r="N51" s="9"/>
      <c r="O51" s="9"/>
      <c r="P51" s="12"/>
      <c r="Q51" s="12"/>
      <c r="R51" s="3">
        <v>36495</v>
      </c>
      <c r="S51" s="3">
        <v>4865.625230449998</v>
      </c>
      <c r="T51" s="11">
        <f t="shared" si="6"/>
        <v>7.880630450436035</v>
      </c>
      <c r="U51" s="6">
        <f t="shared" si="7"/>
        <v>17.819777506849547</v>
      </c>
      <c r="V51" s="3">
        <v>197</v>
      </c>
      <c r="W51" s="3">
        <v>446.61038011336007</v>
      </c>
      <c r="X51" s="3">
        <v>24998</v>
      </c>
      <c r="Y51" s="3">
        <v>4067.108310472655</v>
      </c>
      <c r="Z51" s="11">
        <f t="shared" si="8"/>
        <v>0.7544322897019993</v>
      </c>
      <c r="AA51" s="6">
        <f t="shared" si="9"/>
        <v>19.352862450001652</v>
      </c>
      <c r="AB51" s="3">
        <v>36</v>
      </c>
      <c r="AC51" s="3">
        <v>923.4892427635526</v>
      </c>
      <c r="AD51" s="3">
        <v>47718</v>
      </c>
      <c r="AE51" s="3">
        <v>5508.971079226184</v>
      </c>
      <c r="AF51" s="11">
        <f t="shared" si="10"/>
        <v>0.6404009466796603</v>
      </c>
      <c r="AG51" s="6">
        <f t="shared" si="11"/>
        <v>21.591473210813238</v>
      </c>
      <c r="AH51" s="3">
        <v>23</v>
      </c>
      <c r="AI51" s="3">
        <v>775.4639273525236</v>
      </c>
      <c r="AJ51" s="3">
        <v>35915</v>
      </c>
      <c r="AK51" s="3">
        <v>4829.247419368749</v>
      </c>
      <c r="AL51" s="11">
        <f t="shared" si="12"/>
        <v>2.3566017066951424</v>
      </c>
      <c r="AM51" s="6">
        <f t="shared" si="13"/>
        <v>11.900630651440041</v>
      </c>
      <c r="AN51" s="3">
        <v>256</v>
      </c>
      <c r="AO51" s="3">
        <v>1292.9097201661066</v>
      </c>
      <c r="AP51" s="3">
        <v>108631</v>
      </c>
      <c r="AQ51" s="3">
        <v>7848.762755247447</v>
      </c>
      <c r="AR51" s="11">
        <f t="shared" si="14"/>
        <v>0.7054631544964308</v>
      </c>
      <c r="AS51" s="6">
        <f t="shared" si="15"/>
        <v>14.16540945169899</v>
      </c>
      <c r="AT51" s="3">
        <v>59</v>
      </c>
      <c r="AU51" s="3">
        <v>1184.706147268174</v>
      </c>
      <c r="AV51" s="3">
        <v>83633</v>
      </c>
      <c r="AW51" s="3">
        <v>7056.375464156293</v>
      </c>
      <c r="AX51" s="11">
        <f t="shared" si="16"/>
        <v>2.2686390282098494</v>
      </c>
      <c r="AY51" s="6">
        <f t="shared" si="17"/>
        <v>7.713906150133689</v>
      </c>
      <c r="AZ51" s="3">
        <v>536</v>
      </c>
      <c r="BA51" s="3">
        <v>1822.6191204897966</v>
      </c>
      <c r="BB51" s="3">
        <v>236265</v>
      </c>
      <c r="BC51" s="3">
        <v>8119.50150162727</v>
      </c>
    </row>
    <row r="52" spans="1:55" ht="12.75">
      <c r="A52" s="2" t="s">
        <v>47</v>
      </c>
      <c r="B52" s="11">
        <f t="shared" si="0"/>
        <v>11.716134791341219</v>
      </c>
      <c r="C52" s="6">
        <f t="shared" si="1"/>
        <v>6.666928562141277</v>
      </c>
      <c r="D52" s="3">
        <v>3675</v>
      </c>
      <c r="E52" s="3">
        <v>2097.1825518716773</v>
      </c>
      <c r="F52" s="3">
        <v>313670</v>
      </c>
      <c r="G52" s="3">
        <v>13493.362022895342</v>
      </c>
      <c r="H52" s="11">
        <f t="shared" si="2"/>
        <v>6.173492891016457</v>
      </c>
      <c r="I52" s="6">
        <f t="shared" si="3"/>
        <v>4.810117870844135</v>
      </c>
      <c r="J52" s="3">
        <v>4141</v>
      </c>
      <c r="K52" s="3">
        <v>3228.669200208501</v>
      </c>
      <c r="L52" s="3">
        <v>670771</v>
      </c>
      <c r="M52" s="3">
        <v>19222.62004188992</v>
      </c>
      <c r="N52" s="11">
        <f t="shared" si="4"/>
        <v>-8.203850071871766</v>
      </c>
      <c r="O52" s="6">
        <f t="shared" si="5"/>
        <v>6.492341478155427</v>
      </c>
      <c r="P52" s="3">
        <v>-4075</v>
      </c>
      <c r="Q52" s="3">
        <v>3227.791598175136</v>
      </c>
      <c r="R52" s="3">
        <v>496718</v>
      </c>
      <c r="S52" s="3">
        <v>16756.7851192624</v>
      </c>
      <c r="T52" s="11">
        <f t="shared" si="6"/>
        <v>0.843072752219265</v>
      </c>
      <c r="U52" s="6">
        <f t="shared" si="7"/>
        <v>10.61153962093978</v>
      </c>
      <c r="V52" s="3">
        <v>153</v>
      </c>
      <c r="W52" s="3">
        <v>1925.791405176064</v>
      </c>
      <c r="X52" s="3">
        <v>181479</v>
      </c>
      <c r="Y52" s="3">
        <v>10359.891546392862</v>
      </c>
      <c r="Z52" s="11">
        <f t="shared" si="8"/>
        <v>-0.014024458655895883</v>
      </c>
      <c r="AA52" s="6">
        <f t="shared" si="9"/>
        <v>6.963637099647961</v>
      </c>
      <c r="AB52" s="3">
        <v>-7</v>
      </c>
      <c r="AC52" s="3">
        <v>3475.746266253479</v>
      </c>
      <c r="AD52" s="3">
        <v>499128</v>
      </c>
      <c r="AE52" s="3">
        <v>16794.420281563354</v>
      </c>
      <c r="AF52" s="11">
        <f t="shared" si="10"/>
        <v>6.549395774770336</v>
      </c>
      <c r="AG52" s="6">
        <f t="shared" si="11"/>
        <v>8.597334204167469</v>
      </c>
      <c r="AH52" s="3">
        <v>2486</v>
      </c>
      <c r="AI52" s="3">
        <v>3264.78441539407</v>
      </c>
      <c r="AJ52" s="3">
        <v>379577</v>
      </c>
      <c r="AK52" s="3">
        <v>14773.43719880015</v>
      </c>
      <c r="AL52" s="11">
        <f t="shared" si="12"/>
        <v>2.4825879281332295</v>
      </c>
      <c r="AM52" s="6">
        <f t="shared" si="13"/>
        <v>5.307042443413615</v>
      </c>
      <c r="AN52" s="3">
        <v>2632</v>
      </c>
      <c r="AO52" s="3">
        <v>5626.742619769007</v>
      </c>
      <c r="AP52" s="3">
        <v>1060184</v>
      </c>
      <c r="AQ52" s="3">
        <v>23448.384489864857</v>
      </c>
      <c r="AR52" s="11">
        <f t="shared" si="14"/>
        <v>2.821197102554327</v>
      </c>
      <c r="AS52" s="6">
        <f t="shared" si="15"/>
        <v>5.933573447721076</v>
      </c>
      <c r="AT52" s="3">
        <v>2479</v>
      </c>
      <c r="AU52" s="3">
        <v>5214.218555150426</v>
      </c>
      <c r="AV52" s="3">
        <v>878705</v>
      </c>
      <c r="AW52" s="3">
        <v>21654.533632657338</v>
      </c>
      <c r="AX52" s="11">
        <f t="shared" si="16"/>
        <v>2.5077291809881626</v>
      </c>
      <c r="AY52" s="6">
        <f t="shared" si="17"/>
        <v>3.2353610780558713</v>
      </c>
      <c r="AZ52" s="3">
        <v>6373</v>
      </c>
      <c r="BA52" s="3">
        <v>8222.369153223113</v>
      </c>
      <c r="BB52" s="3">
        <v>2541343</v>
      </c>
      <c r="BC52" s="3">
        <v>23261.442039547732</v>
      </c>
    </row>
    <row r="53" spans="1:55" ht="12.75">
      <c r="A53" s="2" t="s">
        <v>48</v>
      </c>
      <c r="B53" s="11">
        <f t="shared" si="0"/>
        <v>9.887489066718821</v>
      </c>
      <c r="C53" s="6">
        <f t="shared" si="1"/>
        <v>14.350121047737515</v>
      </c>
      <c r="D53" s="3">
        <v>1820</v>
      </c>
      <c r="E53" s="3">
        <v>2643.4443453097324</v>
      </c>
      <c r="F53" s="3">
        <v>184071</v>
      </c>
      <c r="G53" s="3">
        <v>10406.278389064086</v>
      </c>
      <c r="H53" s="11">
        <f t="shared" si="2"/>
        <v>8.743290914052945</v>
      </c>
      <c r="I53" s="6">
        <f t="shared" si="3"/>
        <v>7.420700541387552</v>
      </c>
      <c r="J53" s="3">
        <v>4325</v>
      </c>
      <c r="K53" s="3">
        <v>3673.6324202347737</v>
      </c>
      <c r="L53" s="3">
        <v>494665</v>
      </c>
      <c r="M53" s="3">
        <v>16609.785217802884</v>
      </c>
      <c r="N53" s="11">
        <f t="shared" si="4"/>
        <v>6.230964127531269</v>
      </c>
      <c r="O53" s="6">
        <f t="shared" si="5"/>
        <v>6.11406002278608</v>
      </c>
      <c r="P53" s="3">
        <v>3261</v>
      </c>
      <c r="Q53" s="3">
        <v>3201.5791061209156</v>
      </c>
      <c r="R53" s="3">
        <v>523354</v>
      </c>
      <c r="S53" s="3">
        <v>17041.324623566234</v>
      </c>
      <c r="T53" s="11">
        <f t="shared" si="6"/>
        <v>2.278587838154625</v>
      </c>
      <c r="U53" s="6">
        <f t="shared" si="7"/>
        <v>8.897157020458149</v>
      </c>
      <c r="V53" s="3">
        <v>486</v>
      </c>
      <c r="W53" s="3">
        <v>1897.8454283410435</v>
      </c>
      <c r="X53" s="3">
        <v>213290</v>
      </c>
      <c r="Y53" s="3">
        <v>11174.375761356976</v>
      </c>
      <c r="Z53" s="11">
        <f t="shared" si="8"/>
        <v>12.51550694256874</v>
      </c>
      <c r="AA53" s="6">
        <f t="shared" si="9"/>
        <v>7.973861823371556</v>
      </c>
      <c r="AB53" s="3">
        <v>5236</v>
      </c>
      <c r="AC53" s="3">
        <v>3341.499914727666</v>
      </c>
      <c r="AD53" s="3">
        <v>418361</v>
      </c>
      <c r="AE53" s="3">
        <v>15377.661379282425</v>
      </c>
      <c r="AF53" s="11">
        <f t="shared" si="10"/>
        <v>13.511786877914776</v>
      </c>
      <c r="AG53" s="6">
        <f t="shared" si="11"/>
        <v>10.265303872828925</v>
      </c>
      <c r="AH53" s="3">
        <v>3384</v>
      </c>
      <c r="AI53" s="3">
        <v>2576.0930360479997</v>
      </c>
      <c r="AJ53" s="3">
        <v>250448</v>
      </c>
      <c r="AK53" s="3">
        <v>12070.776226744625</v>
      </c>
      <c r="AL53" s="11">
        <f t="shared" si="12"/>
        <v>10.323104322757423</v>
      </c>
      <c r="AM53" s="6">
        <f t="shared" si="13"/>
        <v>5.982721144682756</v>
      </c>
      <c r="AN53" s="3">
        <v>9106</v>
      </c>
      <c r="AO53" s="3">
        <v>5281.977657362344</v>
      </c>
      <c r="AP53" s="3">
        <v>882099</v>
      </c>
      <c r="AQ53" s="3">
        <v>21408.12738227121</v>
      </c>
      <c r="AR53" s="11">
        <f t="shared" si="14"/>
        <v>12.888582540007686</v>
      </c>
      <c r="AS53" s="6">
        <f t="shared" si="15"/>
        <v>7.332010226478988</v>
      </c>
      <c r="AT53" s="3">
        <v>8620</v>
      </c>
      <c r="AU53" s="3">
        <v>4909.834249162593</v>
      </c>
      <c r="AV53" s="3">
        <v>668809</v>
      </c>
      <c r="AW53" s="3">
        <v>19014.165269859346</v>
      </c>
      <c r="AX53" s="11">
        <f t="shared" si="16"/>
        <v>8.88211193898442</v>
      </c>
      <c r="AY53" s="6">
        <f t="shared" si="17"/>
        <v>3.882635947639437</v>
      </c>
      <c r="AZ53" s="3">
        <v>18512</v>
      </c>
      <c r="BA53" s="3">
        <v>8094.755236934282</v>
      </c>
      <c r="BB53" s="3">
        <v>2084189</v>
      </c>
      <c r="BC53" s="3">
        <v>23132.793039725766</v>
      </c>
    </row>
    <row r="54" spans="1:55" ht="12.75">
      <c r="A54" s="2" t="s">
        <v>49</v>
      </c>
      <c r="B54" s="11">
        <f t="shared" si="0"/>
        <v>-7.652825065059299</v>
      </c>
      <c r="C54" s="6">
        <f t="shared" si="1"/>
        <v>16.974267916976064</v>
      </c>
      <c r="D54" s="3">
        <v>-744</v>
      </c>
      <c r="E54" s="3">
        <v>1651.0827459957902</v>
      </c>
      <c r="F54" s="3">
        <v>97219</v>
      </c>
      <c r="G54" s="3">
        <v>6968.218228059486</v>
      </c>
      <c r="H54" s="11">
        <f t="shared" si="2"/>
        <v>10.925214684909703</v>
      </c>
      <c r="I54" s="6">
        <f t="shared" si="3"/>
        <v>8.773213253664908</v>
      </c>
      <c r="J54" s="3">
        <v>3075</v>
      </c>
      <c r="K54" s="3">
        <v>2472.323930763321</v>
      </c>
      <c r="L54" s="3">
        <v>281459</v>
      </c>
      <c r="M54" s="3">
        <v>11189.303334287442</v>
      </c>
      <c r="N54" s="11">
        <f t="shared" si="4"/>
        <v>6.78118535839554</v>
      </c>
      <c r="O54" s="6">
        <f t="shared" si="5"/>
        <v>14.797311097670981</v>
      </c>
      <c r="P54" s="3">
        <v>754</v>
      </c>
      <c r="Q54" s="3">
        <v>1646.0824568502028</v>
      </c>
      <c r="R54" s="3">
        <v>111190</v>
      </c>
      <c r="S54" s="3">
        <v>7421.140283655936</v>
      </c>
      <c r="T54" s="11">
        <f t="shared" si="6"/>
        <v>-8.879386240724436</v>
      </c>
      <c r="U54" s="6">
        <f t="shared" si="7"/>
        <v>23.195197517672597</v>
      </c>
      <c r="V54" s="3">
        <v>-353</v>
      </c>
      <c r="W54" s="3">
        <v>923.0024637697345</v>
      </c>
      <c r="X54" s="3">
        <v>39755</v>
      </c>
      <c r="Y54" s="3">
        <v>4531.330202091117</v>
      </c>
      <c r="Z54" s="11">
        <f t="shared" si="8"/>
        <v>23.3596812544181</v>
      </c>
      <c r="AA54" s="6">
        <f t="shared" si="9"/>
        <v>15.866017162061988</v>
      </c>
      <c r="AB54" s="3">
        <v>1454</v>
      </c>
      <c r="AC54" s="3">
        <v>996.2928313879409</v>
      </c>
      <c r="AD54" s="3">
        <v>62244</v>
      </c>
      <c r="AE54" s="3">
        <v>5633.224816305692</v>
      </c>
      <c r="AF54" s="11">
        <f t="shared" si="10"/>
        <v>-13.843512929841076</v>
      </c>
      <c r="AG54" s="6">
        <f t="shared" si="11"/>
        <v>18.273203822074553</v>
      </c>
      <c r="AH54" s="3">
        <v>-750</v>
      </c>
      <c r="AI54" s="3">
        <v>992.6696754207816</v>
      </c>
      <c r="AJ54" s="3">
        <v>54177</v>
      </c>
      <c r="AK54" s="3">
        <v>5267.83459205285</v>
      </c>
      <c r="AL54" s="11">
        <f t="shared" si="12"/>
        <v>2.247464399139432</v>
      </c>
      <c r="AM54" s="6">
        <f t="shared" si="13"/>
        <v>10.884452830749886</v>
      </c>
      <c r="AN54" s="3">
        <v>351</v>
      </c>
      <c r="AO54" s="3">
        <v>1700.0021345574833</v>
      </c>
      <c r="AP54" s="3">
        <v>156176</v>
      </c>
      <c r="AQ54" s="3">
        <v>8675.959136532285</v>
      </c>
      <c r="AR54" s="11">
        <f t="shared" si="14"/>
        <v>6.047019008598106</v>
      </c>
      <c r="AS54" s="6">
        <f t="shared" si="15"/>
        <v>12.458258479233521</v>
      </c>
      <c r="AT54" s="3">
        <v>704</v>
      </c>
      <c r="AU54" s="3">
        <v>1451.1273471425586</v>
      </c>
      <c r="AV54" s="3">
        <v>116421</v>
      </c>
      <c r="AW54" s="3">
        <v>7581.80218913463</v>
      </c>
      <c r="AX54" s="11">
        <f t="shared" si="16"/>
        <v>5.318523196562463</v>
      </c>
      <c r="AY54" s="6">
        <f t="shared" si="17"/>
        <v>6.549713644910404</v>
      </c>
      <c r="AZ54" s="3">
        <v>3436</v>
      </c>
      <c r="BA54" s="3">
        <v>4231.7741750062705</v>
      </c>
      <c r="BB54" s="3">
        <v>646044</v>
      </c>
      <c r="BC54" s="3">
        <v>10535.297679051268</v>
      </c>
    </row>
    <row r="55" spans="1:55" ht="12.75">
      <c r="A55" s="2" t="s">
        <v>50</v>
      </c>
      <c r="B55" s="11">
        <f t="shared" si="0"/>
        <v>8.062055451210664</v>
      </c>
      <c r="C55" s="6">
        <f t="shared" si="1"/>
        <v>9.371002532494558</v>
      </c>
      <c r="D55" s="3">
        <v>1189</v>
      </c>
      <c r="E55" s="3">
        <v>1384.3704036041077</v>
      </c>
      <c r="F55" s="3">
        <v>147481</v>
      </c>
      <c r="G55" s="3">
        <v>9948.977784459028</v>
      </c>
      <c r="H55" s="11">
        <f t="shared" si="2"/>
        <v>-0.5659457121560231</v>
      </c>
      <c r="I55" s="6">
        <f t="shared" si="3"/>
        <v>4.009297504214476</v>
      </c>
      <c r="J55" s="3">
        <v>-369</v>
      </c>
      <c r="K55" s="3">
        <v>2614.110262689774</v>
      </c>
      <c r="L55" s="3">
        <v>652006</v>
      </c>
      <c r="M55" s="3">
        <v>19889.0997657958</v>
      </c>
      <c r="N55" s="11">
        <f t="shared" si="4"/>
        <v>-3.098730923039256</v>
      </c>
      <c r="O55" s="6">
        <f t="shared" si="5"/>
        <v>6.003641929709494</v>
      </c>
      <c r="P55" s="3">
        <v>-1215</v>
      </c>
      <c r="Q55" s="3">
        <v>2354.5156584741585</v>
      </c>
      <c r="R55" s="3">
        <v>392096</v>
      </c>
      <c r="S55" s="3">
        <v>15839.968884419028</v>
      </c>
      <c r="T55" s="11">
        <f t="shared" si="6"/>
        <v>-1.0687546758017066</v>
      </c>
      <c r="U55" s="6">
        <f t="shared" si="7"/>
        <v>7.228068546832237</v>
      </c>
      <c r="V55" s="3">
        <v>-190</v>
      </c>
      <c r="W55" s="3">
        <v>1285.0370655646475</v>
      </c>
      <c r="X55" s="3">
        <v>177777</v>
      </c>
      <c r="Y55" s="3">
        <v>10891.620949157383</v>
      </c>
      <c r="Z55" s="11">
        <f t="shared" si="8"/>
        <v>0.20283126692272774</v>
      </c>
      <c r="AA55" s="6">
        <f t="shared" si="9"/>
        <v>6.2749619810660935</v>
      </c>
      <c r="AB55" s="3">
        <v>63</v>
      </c>
      <c r="AC55" s="3">
        <v>1949.02414803537</v>
      </c>
      <c r="AD55" s="3">
        <v>310603</v>
      </c>
      <c r="AE55" s="3">
        <v>14212.31749569094</v>
      </c>
      <c r="AF55" s="11">
        <f t="shared" si="10"/>
        <v>16.23988189176806</v>
      </c>
      <c r="AG55" s="6">
        <f t="shared" si="11"/>
        <v>11.195957102398364</v>
      </c>
      <c r="AH55" s="3">
        <v>2871</v>
      </c>
      <c r="AI55" s="3">
        <v>1987.1449117704021</v>
      </c>
      <c r="AJ55" s="3">
        <v>176787</v>
      </c>
      <c r="AK55" s="3">
        <v>10862.281237314983</v>
      </c>
      <c r="AL55" s="11">
        <f t="shared" si="12"/>
        <v>4.125279816948225</v>
      </c>
      <c r="AM55" s="6">
        <f t="shared" si="13"/>
        <v>4.946878993297973</v>
      </c>
      <c r="AN55" s="3">
        <v>2744</v>
      </c>
      <c r="AO55" s="3">
        <v>3291.5411794666943</v>
      </c>
      <c r="AP55" s="3">
        <v>665167</v>
      </c>
      <c r="AQ55" s="3">
        <v>20060.98027489074</v>
      </c>
      <c r="AR55" s="11">
        <f t="shared" si="14"/>
        <v>6.019819856788199</v>
      </c>
      <c r="AS55" s="6">
        <f t="shared" si="15"/>
        <v>6.007893043628906</v>
      </c>
      <c r="AT55" s="3">
        <v>2934</v>
      </c>
      <c r="AU55" s="3">
        <v>2930.0795517357546</v>
      </c>
      <c r="AV55" s="3">
        <v>487390</v>
      </c>
      <c r="AW55" s="3">
        <v>17491.45893762798</v>
      </c>
      <c r="AX55" s="11">
        <f t="shared" si="16"/>
        <v>1.2651137740675913</v>
      </c>
      <c r="AY55" s="6">
        <f t="shared" si="17"/>
        <v>2.785299202594082</v>
      </c>
      <c r="AZ55" s="3">
        <v>2349</v>
      </c>
      <c r="BA55" s="3">
        <v>5171.690180903144</v>
      </c>
      <c r="BB55" s="3">
        <v>1856750</v>
      </c>
      <c r="BC55" s="3">
        <v>23559.29438987022</v>
      </c>
    </row>
    <row r="56" spans="1:55" ht="12.75">
      <c r="A56" s="2" t="s">
        <v>51</v>
      </c>
      <c r="B56" s="9"/>
      <c r="C56" s="9"/>
      <c r="D56" s="12"/>
      <c r="E56" s="12"/>
      <c r="F56" s="3">
        <v>10320</v>
      </c>
      <c r="G56" s="3">
        <v>2145.368633823527</v>
      </c>
      <c r="H56" s="11">
        <f t="shared" si="2"/>
        <v>21.965554732678886</v>
      </c>
      <c r="I56" s="6">
        <f t="shared" si="3"/>
        <v>23.056446345598005</v>
      </c>
      <c r="J56" s="3">
        <v>1394</v>
      </c>
      <c r="K56" s="3">
        <v>1467.379287241373</v>
      </c>
      <c r="L56" s="3">
        <v>63463</v>
      </c>
      <c r="M56" s="3">
        <v>5019.471232125621</v>
      </c>
      <c r="N56" s="11">
        <f t="shared" si="4"/>
        <v>-3.2511798636601994</v>
      </c>
      <c r="O56" s="6">
        <f t="shared" si="5"/>
        <v>25.16829037566215</v>
      </c>
      <c r="P56" s="3">
        <v>-155</v>
      </c>
      <c r="Q56" s="3">
        <v>1199.9846633394945</v>
      </c>
      <c r="R56" s="3">
        <v>47675</v>
      </c>
      <c r="S56" s="3">
        <v>4429.557628526402</v>
      </c>
      <c r="T56" s="9"/>
      <c r="U56" s="9"/>
      <c r="V56" s="12"/>
      <c r="W56" s="12"/>
      <c r="X56" s="3">
        <v>15649</v>
      </c>
      <c r="Y56" s="3">
        <v>2627.244560415945</v>
      </c>
      <c r="Z56" s="11">
        <f t="shared" si="8"/>
        <v>-25.381979151792088</v>
      </c>
      <c r="AA56" s="6">
        <f t="shared" si="9"/>
        <v>33.70173969289682</v>
      </c>
      <c r="AB56" s="3">
        <v>-711</v>
      </c>
      <c r="AC56" s="3">
        <v>948.1511479584887</v>
      </c>
      <c r="AD56" s="3">
        <v>28012</v>
      </c>
      <c r="AE56" s="3">
        <v>3469.327791999079</v>
      </c>
      <c r="AF56" s="11">
        <f t="shared" si="10"/>
        <v>-14.524622417684162</v>
      </c>
      <c r="AG56" s="6">
        <f t="shared" si="11"/>
        <v>38.21988035178363</v>
      </c>
      <c r="AH56" s="3">
        <v>-251</v>
      </c>
      <c r="AI56" s="3">
        <v>661.6898086528159</v>
      </c>
      <c r="AJ56" s="3">
        <v>17281</v>
      </c>
      <c r="AK56" s="3">
        <v>2756.1306010377325</v>
      </c>
      <c r="AL56" s="11">
        <f t="shared" si="12"/>
        <v>-0.32818089330839156</v>
      </c>
      <c r="AM56" s="6">
        <f t="shared" si="13"/>
        <v>23.130009024828038</v>
      </c>
      <c r="AN56" s="3">
        <v>-20</v>
      </c>
      <c r="AO56" s="3">
        <v>1409.5899397076441</v>
      </c>
      <c r="AP56" s="3">
        <v>60942</v>
      </c>
      <c r="AQ56" s="3">
        <v>4933.138580674156</v>
      </c>
      <c r="AR56" s="11">
        <f t="shared" si="14"/>
        <v>-21.239485130152563</v>
      </c>
      <c r="AS56" s="6">
        <f t="shared" si="15"/>
        <v>27.32382418966856</v>
      </c>
      <c r="AT56" s="3">
        <v>-962</v>
      </c>
      <c r="AU56" s="3">
        <v>1240.9887921532572</v>
      </c>
      <c r="AV56" s="3">
        <v>45293</v>
      </c>
      <c r="AW56" s="3">
        <v>4328.983451847448</v>
      </c>
      <c r="AX56" s="11">
        <f t="shared" si="16"/>
        <v>-0.3782894736842105</v>
      </c>
      <c r="AY56" s="6">
        <f t="shared" si="17"/>
        <v>13.79231898766479</v>
      </c>
      <c r="AZ56" s="3">
        <v>-69</v>
      </c>
      <c r="BA56" s="3">
        <v>2515.720050750878</v>
      </c>
      <c r="BB56" s="3">
        <v>182400</v>
      </c>
      <c r="BC56" s="3">
        <v>6126.121652337267</v>
      </c>
    </row>
  </sheetData>
  <printOptions/>
  <pageMargins left="0.75" right="0.25" top="1" bottom="0.6" header="0.5" footer="0.3"/>
  <pageSetup horizontalDpi="600" verticalDpi="600" orientation="landscape" scale="85" r:id="rId1"/>
  <headerFooter alignWithMargins="0">
    <oddHeader>&amp;L&amp;"Times New Roman,Regular"&amp;14Net Migration of Population Age 40-64 by Education Attainment, 2004-05
&amp;8Note:  Blank cells indicate sample sizes are too small and/or standard errors are too large to produce reliable estimates.</oddHeader>
    <oddFooter>&amp;L&amp;"Times New Roman,Regular"&amp;8Source:  U.S. Census Bureau, 2005 American Community Survey Public Use Microdata Sample File</oddFooter>
  </headerFooter>
  <colBreaks count="2" manualBreakCount="2">
    <brk id="3" min="3" max="55" man="1"/>
    <brk id="21" min="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2007-02-27T17:56:41Z</cp:lastPrinted>
  <dcterms:created xsi:type="dcterms:W3CDTF">2007-02-23T21:27:26Z</dcterms:created>
  <dcterms:modified xsi:type="dcterms:W3CDTF">2007-10-12T17:47:38Z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